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8DCCDEB5-A504-41F9-A08B-31DF424BCC1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r:id="rId13"/>
    <sheet name="Programmes-population cible" sheetId="14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r:id="rId18"/>
    <sheet name="Population des sect. à risque" sheetId="19" state="hidden" r:id="rId19"/>
    <sheet name="Rapport des cotes ANJE" sheetId="20" r:id="rId20"/>
    <sheet name="Risques des rés. des naissances" sheetId="21" r:id="rId21"/>
    <sheet name="Risques relatifs" sheetId="22" r:id="rId22"/>
    <sheet name="Rapports des cotes" sheetId="23" r:id="rId23"/>
    <sheet name="Programmes-rés. des naissances" sheetId="24" r:id="rId24"/>
    <sheet name="Programmes-anémie" sheetId="25" r:id="rId25"/>
    <sheet name="Programmes-émaciation" sheetId="26" r:id="rId26"/>
    <sheet name="Programmes pour les enfants" sheetId="27" r:id="rId27"/>
    <sheet name="Programmes pour les FE" sheetId="28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A3" i="2" l="1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<sst xmlns="http://schemas.openxmlformats.org/spreadsheetml/2006/main" count="2089" uniqueCount="337">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</sst>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2578125" defaultRowHeight="15.75" customHeight="1" x14ac:dyDescent="0.2"/>
  <cols>
    <col min="1" max="1" width="27.7109375" style="102" customWidth="1"/>
    <col min="2" max="2" width="38.7109375" style="70" customWidth="1"/>
    <col min="3" max="7" width="14.42578125" style="102" customWidth="1"/>
    <col min="8" max="16384" width="14.42578125" style="102"/>
  </cols>
  <sheetData>
    <row r="1" spans="1:3" ht="15.95" customHeight="1" x14ac:dyDescent="0.2">
      <c r="A1" s="75" t="s">
        <v>13</v>
      </c>
      <c r="B1" s="21" t="s">
        <v>0</v>
      </c>
      <c r="C1" s="21" t="s">
        <v>66</v>
      </c>
    </row>
    <row r="2" spans="1:3" ht="15.95" customHeight="1" x14ac:dyDescent="0.2">
      <c r="A2" s="102" t="s">
        <v>14</v>
      </c>
      <c r="B2" s="21"/>
      <c r="C2" s="21"/>
    </row>
    <row r="3" spans="1:3" ht="15.95" customHeight="1" x14ac:dyDescent="0.2">
      <c r="A3" s="75"/>
      <c r="B3" s="74" t="s">
        <v>15</v>
      </c>
      <c r="C3" s="32">
        <v>2021</v>
      </c>
    </row>
    <row r="4" spans="1:3" ht="15.95" customHeight="1" x14ac:dyDescent="0.2">
      <c r="A4" s="75"/>
      <c r="B4" s="74" t="s">
        <v>16</v>
      </c>
      <c r="C4" s="38">
        <v>2030</v>
      </c>
    </row>
    <row r="5" spans="1:3" ht="15.95" customHeight="1" x14ac:dyDescent="0.2">
      <c r="A5" s="75"/>
      <c r="B5" s="21"/>
      <c r="C5" s="21"/>
    </row>
    <row r="6" spans="1:3" ht="15" customHeight="1" x14ac:dyDescent="0.2">
      <c r="A6" s="102" t="s">
        <v>17</v>
      </c>
    </row>
    <row r="7" spans="1:3" ht="15" customHeight="1" x14ac:dyDescent="0.2">
      <c r="B7" s="70" t="s">
        <v>18</v>
      </c>
      <c r="C7" s="33"/>
    </row>
    <row r="8" spans="1:3" ht="15" customHeight="1" x14ac:dyDescent="0.2">
      <c r="B8" s="74" t="s">
        <v>19</v>
      </c>
      <c r="C8" s="34"/>
    </row>
    <row r="9" spans="1:3" ht="15" customHeight="1" x14ac:dyDescent="0.2">
      <c r="B9" s="74" t="s">
        <v>20</v>
      </c>
      <c r="C9" s="35"/>
    </row>
    <row r="10" spans="1:3" ht="15" customHeight="1" x14ac:dyDescent="0.2">
      <c r="B10" s="74" t="s">
        <v>21</v>
      </c>
      <c r="C10" s="35"/>
    </row>
    <row r="11" spans="1:3" ht="15" customHeight="1" x14ac:dyDescent="0.2">
      <c r="B11" s="74" t="s">
        <v>22</v>
      </c>
      <c r="C11" s="34"/>
    </row>
    <row r="12" spans="1:3" ht="15" customHeight="1" x14ac:dyDescent="0.2">
      <c r="B12" s="74" t="s">
        <v>23</v>
      </c>
      <c r="C12" s="34"/>
    </row>
    <row r="13" spans="1:3" ht="15" customHeight="1" x14ac:dyDescent="0.2">
      <c r="B13" s="74" t="s">
        <v>24</v>
      </c>
      <c r="C13" s="34"/>
    </row>
    <row r="14" spans="1:3" ht="15" customHeight="1" x14ac:dyDescent="0.2">
      <c r="B14" s="102"/>
    </row>
    <row r="15" spans="1:3" ht="15" customHeight="1" x14ac:dyDescent="0.2">
      <c r="A15" s="102" t="s">
        <v>25</v>
      </c>
      <c r="B15" s="63"/>
      <c r="C15" s="83"/>
    </row>
    <row r="16" spans="1:3" ht="15" customHeight="1" x14ac:dyDescent="0.2">
      <c r="B16" s="74" t="s">
        <v>26</v>
      </c>
      <c r="C16" s="35"/>
    </row>
    <row r="17" spans="1:3" ht="15" customHeight="1" x14ac:dyDescent="0.2">
      <c r="B17" s="74" t="s">
        <v>27</v>
      </c>
      <c r="C17" s="35"/>
    </row>
    <row r="18" spans="1:3" ht="15" customHeight="1" x14ac:dyDescent="0.2">
      <c r="B18" s="74" t="s">
        <v>28</v>
      </c>
      <c r="C18" s="35"/>
    </row>
    <row r="19" spans="1:3" ht="15" customHeight="1" x14ac:dyDescent="0.2">
      <c r="B19" s="74" t="s">
        <v>29</v>
      </c>
      <c r="C19" s="35"/>
    </row>
    <row r="20" spans="1:3" ht="15" customHeight="1" x14ac:dyDescent="0.2">
      <c r="B20" s="74" t="s">
        <v>30</v>
      </c>
      <c r="C20" s="36">
        <f>1-frac_rice-frac_wheat-frac_maize</f>
        <v>1</v>
      </c>
    </row>
    <row r="21" spans="1:3" ht="15" customHeight="1" x14ac:dyDescent="0.2">
      <c r="B21" s="102"/>
    </row>
    <row r="22" spans="1:3" ht="15" customHeight="1" x14ac:dyDescent="0.2">
      <c r="A22" s="102" t="s">
        <v>31</v>
      </c>
    </row>
    <row r="23" spans="1:3" ht="15" customHeight="1" x14ac:dyDescent="0.2">
      <c r="B23" s="8" t="s">
        <v>32</v>
      </c>
      <c r="C23" s="35"/>
    </row>
    <row r="24" spans="1:3" ht="15" customHeight="1" x14ac:dyDescent="0.2">
      <c r="B24" s="8" t="s">
        <v>33</v>
      </c>
      <c r="C24" s="35"/>
    </row>
    <row r="25" spans="1:3" ht="15" customHeight="1" x14ac:dyDescent="0.2">
      <c r="B25" s="8" t="s">
        <v>34</v>
      </c>
      <c r="C25" s="35"/>
    </row>
    <row r="26" spans="1:3" ht="15" customHeight="1" x14ac:dyDescent="0.2">
      <c r="B26" s="8" t="s">
        <v>35</v>
      </c>
      <c r="C26" s="35"/>
    </row>
    <row r="27" spans="1:3" ht="15" customHeight="1" x14ac:dyDescent="0.2">
      <c r="B27" s="8"/>
      <c r="C27" s="8"/>
    </row>
    <row r="28" spans="1:3" ht="15" customHeight="1" x14ac:dyDescent="0.2">
      <c r="A28" s="102" t="s">
        <v>36</v>
      </c>
      <c r="B28" s="8"/>
      <c r="C28" s="8"/>
    </row>
    <row r="29" spans="1:3" ht="14.25" customHeight="1" x14ac:dyDescent="0.2">
      <c r="B29" s="17" t="s">
        <v>37</v>
      </c>
      <c r="C29" s="47"/>
    </row>
    <row r="30" spans="1:3" ht="14.25" customHeight="1" x14ac:dyDescent="0.2">
      <c r="B30" s="17" t="s">
        <v>38</v>
      </c>
      <c r="C30" s="47"/>
    </row>
    <row r="31" spans="1:3" ht="14.25" customHeight="1" x14ac:dyDescent="0.2">
      <c r="B31" s="17" t="s">
        <v>39</v>
      </c>
      <c r="C31" s="47"/>
    </row>
    <row r="32" spans="1:3" ht="14.25" customHeight="1" x14ac:dyDescent="0.2">
      <c r="B32" s="17" t="s">
        <v>40</v>
      </c>
      <c r="C32" s="47"/>
    </row>
    <row r="33" spans="1:5" ht="13.15" customHeight="1" x14ac:dyDescent="0.2">
      <c r="B33" s="18" t="s">
        <v>41</v>
      </c>
      <c r="C33" s="37">
        <f>SUM(C29:C32)</f>
        <v>0</v>
      </c>
    </row>
    <row r="34" spans="1:5" ht="15" customHeight="1" x14ac:dyDescent="0.2"/>
    <row r="35" spans="1:5" ht="15" customHeight="1" x14ac:dyDescent="0.2">
      <c r="A35" s="57" t="s">
        <v>42</v>
      </c>
    </row>
    <row r="36" spans="1:5" ht="15" customHeight="1" x14ac:dyDescent="0.2">
      <c r="A36" s="102" t="s">
        <v>43</v>
      </c>
      <c r="B36" s="74"/>
    </row>
    <row r="37" spans="1:5" ht="15" customHeight="1" x14ac:dyDescent="0.2">
      <c r="B37" s="70" t="s">
        <v>44</v>
      </c>
      <c r="C37" s="100"/>
    </row>
    <row r="38" spans="1:5" ht="15" customHeight="1" x14ac:dyDescent="0.2">
      <c r="B38" s="70" t="s">
        <v>45</v>
      </c>
      <c r="C38" s="100"/>
      <c r="D38" s="6"/>
      <c r="E38" s="7"/>
    </row>
    <row r="39" spans="1:5" ht="15" customHeight="1" x14ac:dyDescent="0.2">
      <c r="B39" s="70" t="s">
        <v>46</v>
      </c>
      <c r="C39" s="100"/>
      <c r="D39" s="6"/>
      <c r="E39" s="6"/>
    </row>
    <row r="40" spans="1:5" ht="15" customHeight="1" x14ac:dyDescent="0.2">
      <c r="B40" s="70" t="s">
        <v>47</v>
      </c>
      <c r="C40" s="100"/>
    </row>
    <row r="41" spans="1:5" ht="15" customHeight="1" x14ac:dyDescent="0.2">
      <c r="B41" s="70" t="s">
        <v>48</v>
      </c>
      <c r="C41" s="35"/>
    </row>
    <row r="42" spans="1:5" ht="15" customHeight="1" x14ac:dyDescent="0.2">
      <c r="B42" s="70" t="s">
        <v>49</v>
      </c>
      <c r="C42" s="100"/>
    </row>
    <row r="43" spans="1:5" ht="15.75" customHeight="1" x14ac:dyDescent="0.2">
      <c r="D43" s="6"/>
    </row>
    <row r="44" spans="1:5" ht="15.75" customHeight="1" x14ac:dyDescent="0.2">
      <c r="A44" s="102" t="s">
        <v>50</v>
      </c>
      <c r="D44" s="6"/>
    </row>
    <row r="45" spans="1:5" ht="15.75" customHeight="1" x14ac:dyDescent="0.2">
      <c r="B45" s="70" t="s">
        <v>51</v>
      </c>
      <c r="C45" s="35"/>
      <c r="D45" s="6"/>
    </row>
    <row r="46" spans="1:5" ht="15.75" customHeight="1" x14ac:dyDescent="0.2">
      <c r="B46" s="70" t="s">
        <v>52</v>
      </c>
      <c r="C46" s="35"/>
      <c r="D46" s="6"/>
    </row>
    <row r="47" spans="1:5" ht="15.75" customHeight="1" x14ac:dyDescent="0.2">
      <c r="B47" s="70" t="s">
        <v>53</v>
      </c>
      <c r="C47" s="35"/>
      <c r="D47" s="6"/>
      <c r="E47" s="7"/>
    </row>
    <row r="48" spans="1:5" ht="15" customHeight="1" x14ac:dyDescent="0.2">
      <c r="B48" s="70" t="s">
        <v>54</v>
      </c>
      <c r="C48" s="36">
        <v>0.65354339999999989</v>
      </c>
      <c r="D48" s="6"/>
      <c r="E48" s="6"/>
    </row>
    <row r="49" spans="1:4" ht="15.75" customHeight="1" x14ac:dyDescent="0.2">
      <c r="D49" s="6"/>
    </row>
    <row r="50" spans="1:4" ht="15.75" customHeight="1" x14ac:dyDescent="0.2">
      <c r="A50" s="102" t="s">
        <v>55</v>
      </c>
      <c r="D50" s="6"/>
    </row>
    <row r="51" spans="1:4" ht="15.75" customHeight="1" x14ac:dyDescent="0.2">
      <c r="B51" s="70" t="s">
        <v>56</v>
      </c>
      <c r="C51" s="39"/>
      <c r="D51" s="6"/>
    </row>
    <row r="52" spans="1:4" ht="15" customHeight="1" x14ac:dyDescent="0.2">
      <c r="B52" s="70" t="s">
        <v>57</v>
      </c>
      <c r="C52" s="39"/>
    </row>
    <row r="53" spans="1:4" ht="15.75" customHeight="1" x14ac:dyDescent="0.2">
      <c r="B53" s="70" t="s">
        <v>58</v>
      </c>
      <c r="C53" s="39"/>
    </row>
    <row r="54" spans="1:4" ht="15.75" customHeight="1" x14ac:dyDescent="0.2">
      <c r="B54" s="70" t="s">
        <v>59</v>
      </c>
      <c r="C54" s="39"/>
    </row>
    <row r="55" spans="1:4" ht="15.75" customHeight="1" x14ac:dyDescent="0.2">
      <c r="B55" s="70" t="s">
        <v>60</v>
      </c>
      <c r="C55" s="39"/>
    </row>
    <row r="57" spans="1:4" ht="15.75" customHeight="1" x14ac:dyDescent="0.2">
      <c r="A57" s="102" t="s">
        <v>61</v>
      </c>
    </row>
    <row r="58" spans="1:4" ht="15.75" customHeight="1" x14ac:dyDescent="0.2">
      <c r="B58" s="74" t="s">
        <v>62</v>
      </c>
      <c r="C58" s="34"/>
    </row>
    <row r="59" spans="1:4" ht="15.75" customHeight="1" x14ac:dyDescent="0.2">
      <c r="B59" s="70" t="s">
        <v>63</v>
      </c>
      <c r="C59" s="34"/>
    </row>
    <row r="60" spans="1:4" ht="15.75" customHeight="1" x14ac:dyDescent="0.2">
      <c r="B60" s="70" t="s">
        <v>64</v>
      </c>
      <c r="C60" s="34"/>
    </row>
    <row r="61" spans="1:4" ht="15.75" customHeight="1" x14ac:dyDescent="0.2">
      <c r="B61" s="70" t="s">
        <v>65</v>
      </c>
      <c r="C61" s="34"/>
    </row>
    <row r="62" spans="1:4" ht="15.75" customHeight="1" x14ac:dyDescent="0.2">
      <c r="B62" s="70" t="s">
        <v>67</v>
      </c>
      <c r="C62" s="34"/>
    </row>
    <row r="63" spans="1:4" ht="15.75" customHeight="1" x14ac:dyDescent="0.2">
      <c r="A63" s="57"/>
    </row>
  </sheetData>
  <sheetProtection algorithmName="SHA-512" hashValue="IiCBi4plP9irZrYPI0MHmFD6RzLZrtckCMCOUrShmUJhw8vr/L9FcTM9owNyrIS0hG9+gX23zEWegor9PRal8w==" saltValue="pbMUBi2T0+9jtmYHHIAj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74" customWidth="1"/>
    <col min="2" max="2" width="20" style="102" customWidth="1"/>
    <col min="3" max="3" width="20.42578125" style="102" customWidth="1"/>
    <col min="4" max="4" width="20.140625" style="102" customWidth="1"/>
    <col min="5" max="5" width="36.28515625" style="102" bestFit="1" customWidth="1"/>
    <col min="6" max="6" width="23" style="102" bestFit="1" customWidth="1"/>
    <col min="7" max="7" width="22.7109375" style="102" bestFit="1" customWidth="1"/>
    <col min="8" max="12" width="14.42578125" style="102" customWidth="1"/>
    <col min="13" max="16384" width="14.42578125" style="102"/>
  </cols>
  <sheetData>
    <row r="1" spans="1:7" ht="26.45" customHeight="1" x14ac:dyDescent="0.2">
      <c r="A1" s="75" t="s">
        <v>160</v>
      </c>
      <c r="B1" s="31" t="str">
        <f>"Couverture de l'année de référence ("&amp;start_year&amp;")"</f>
        <v>Couverture de l'année de référence (2021)</v>
      </c>
      <c r="C1" s="31" t="s">
        <v>166</v>
      </c>
      <c r="D1" s="31" t="s">
        <v>202</v>
      </c>
      <c r="E1" s="31" t="s">
        <v>167</v>
      </c>
      <c r="F1" s="31" t="s">
        <v>203</v>
      </c>
      <c r="G1" s="31" t="s">
        <v>204</v>
      </c>
    </row>
    <row r="2" spans="1:7" ht="15.75" customHeight="1" x14ac:dyDescent="0.2">
      <c r="A2" s="74" t="s">
        <v>168</v>
      </c>
      <c r="B2" s="48"/>
      <c r="C2" s="48">
        <v>0.95</v>
      </c>
      <c r="D2" s="91"/>
      <c r="E2" s="91" t="s">
        <v>201</v>
      </c>
      <c r="F2" s="48">
        <v>1</v>
      </c>
      <c r="G2" s="48">
        <v>1</v>
      </c>
    </row>
    <row r="3" spans="1:7" ht="15.75" customHeight="1" x14ac:dyDescent="0.2">
      <c r="A3" s="74" t="s">
        <v>169</v>
      </c>
      <c r="B3" s="48"/>
      <c r="C3" s="48">
        <v>0.95</v>
      </c>
      <c r="D3" s="91"/>
      <c r="E3" s="91" t="s">
        <v>201</v>
      </c>
      <c r="F3" s="48">
        <v>1</v>
      </c>
      <c r="G3" s="48">
        <v>1</v>
      </c>
    </row>
    <row r="4" spans="1:7" ht="15.75" customHeight="1" x14ac:dyDescent="0.2">
      <c r="A4" s="74" t="s">
        <v>170</v>
      </c>
      <c r="B4" s="48"/>
      <c r="C4" s="48">
        <v>0.95</v>
      </c>
      <c r="D4" s="91"/>
      <c r="E4" s="91" t="s">
        <v>201</v>
      </c>
      <c r="F4" s="48">
        <v>1</v>
      </c>
      <c r="G4" s="48">
        <v>1</v>
      </c>
    </row>
    <row r="5" spans="1:7" ht="15.75" customHeight="1" x14ac:dyDescent="0.2">
      <c r="A5" s="74" t="s">
        <v>171</v>
      </c>
      <c r="B5" s="48"/>
      <c r="C5" s="48">
        <v>0.95</v>
      </c>
      <c r="D5" s="91"/>
      <c r="E5" s="91" t="s">
        <v>201</v>
      </c>
      <c r="F5" s="48">
        <v>1</v>
      </c>
      <c r="G5" s="48">
        <v>1</v>
      </c>
    </row>
    <row r="6" spans="1:7" ht="15.75" customHeight="1" x14ac:dyDescent="0.2">
      <c r="A6" s="74" t="s">
        <v>172</v>
      </c>
      <c r="B6" s="48"/>
      <c r="C6" s="48">
        <v>0.95</v>
      </c>
      <c r="D6" s="91"/>
      <c r="E6" s="91" t="s">
        <v>201</v>
      </c>
      <c r="F6" s="48">
        <v>1</v>
      </c>
      <c r="G6" s="48">
        <v>1</v>
      </c>
    </row>
    <row r="7" spans="1:7" ht="15.75" customHeight="1" x14ac:dyDescent="0.2">
      <c r="A7" s="74" t="s">
        <v>173</v>
      </c>
      <c r="B7" s="48"/>
      <c r="C7" s="48">
        <v>0.95</v>
      </c>
      <c r="D7" s="91"/>
      <c r="E7" s="91" t="s">
        <v>201</v>
      </c>
      <c r="F7" s="48">
        <v>1</v>
      </c>
      <c r="G7" s="48">
        <v>1</v>
      </c>
    </row>
    <row r="8" spans="1:7" ht="15.75" customHeight="1" x14ac:dyDescent="0.2">
      <c r="A8" s="74" t="s">
        <v>174</v>
      </c>
      <c r="B8" s="48"/>
      <c r="C8" s="48">
        <v>0.95</v>
      </c>
      <c r="D8" s="91"/>
      <c r="E8" s="91" t="s">
        <v>201</v>
      </c>
      <c r="F8" s="48">
        <v>1</v>
      </c>
      <c r="G8" s="48">
        <v>1</v>
      </c>
    </row>
    <row r="9" spans="1:7" ht="15.75" customHeight="1" x14ac:dyDescent="0.2">
      <c r="A9" s="74" t="s">
        <v>175</v>
      </c>
      <c r="B9" s="48"/>
      <c r="C9" s="48">
        <v>0.95</v>
      </c>
      <c r="D9" s="91"/>
      <c r="E9" s="91" t="s">
        <v>201</v>
      </c>
      <c r="F9" s="48">
        <v>1</v>
      </c>
      <c r="G9" s="48">
        <v>1</v>
      </c>
    </row>
    <row r="10" spans="1:7" ht="15.75" customHeight="1" x14ac:dyDescent="0.2">
      <c r="A10" s="70" t="s">
        <v>176</v>
      </c>
      <c r="B10" s="48"/>
      <c r="C10" s="48">
        <v>0.95</v>
      </c>
      <c r="D10" s="91"/>
      <c r="E10" s="91" t="s">
        <v>201</v>
      </c>
      <c r="F10" s="48">
        <v>1</v>
      </c>
      <c r="G10" s="48">
        <v>1</v>
      </c>
    </row>
    <row r="11" spans="1:7" ht="15.75" customHeight="1" x14ac:dyDescent="0.2">
      <c r="A11" s="70" t="s">
        <v>177</v>
      </c>
      <c r="B11" s="48"/>
      <c r="C11" s="48">
        <v>0.95</v>
      </c>
      <c r="D11" s="91"/>
      <c r="E11" s="91" t="s">
        <v>201</v>
      </c>
      <c r="F11" s="48">
        <v>1</v>
      </c>
      <c r="G11" s="48">
        <v>1</v>
      </c>
    </row>
    <row r="12" spans="1:7" ht="15.75" customHeight="1" x14ac:dyDescent="0.2">
      <c r="A12" s="70" t="s">
        <v>178</v>
      </c>
      <c r="B12" s="48"/>
      <c r="C12" s="48">
        <v>0.95</v>
      </c>
      <c r="D12" s="91"/>
      <c r="E12" s="91" t="s">
        <v>201</v>
      </c>
      <c r="F12" s="48">
        <v>1</v>
      </c>
      <c r="G12" s="48">
        <v>1</v>
      </c>
    </row>
    <row r="13" spans="1:7" ht="15.75" customHeight="1" x14ac:dyDescent="0.2">
      <c r="A13" s="70" t="s">
        <v>179</v>
      </c>
      <c r="B13" s="48"/>
      <c r="C13" s="48">
        <v>0.95</v>
      </c>
      <c r="D13" s="91"/>
      <c r="E13" s="91" t="s">
        <v>201</v>
      </c>
      <c r="F13" s="48">
        <v>1</v>
      </c>
      <c r="G13" s="48">
        <v>1</v>
      </c>
    </row>
    <row r="14" spans="1:7" ht="15.75" customHeight="1" x14ac:dyDescent="0.2">
      <c r="A14" s="74" t="s">
        <v>180</v>
      </c>
      <c r="B14" s="48"/>
      <c r="C14" s="48">
        <v>0.95</v>
      </c>
      <c r="D14" s="91"/>
      <c r="E14" s="91" t="s">
        <v>201</v>
      </c>
      <c r="F14" s="48">
        <v>1</v>
      </c>
      <c r="G14" s="48">
        <v>1</v>
      </c>
    </row>
    <row r="15" spans="1:7" ht="15.75" customHeight="1" x14ac:dyDescent="0.2">
      <c r="A15" s="74" t="s">
        <v>181</v>
      </c>
      <c r="B15" s="48"/>
      <c r="C15" s="48">
        <v>0.95</v>
      </c>
      <c r="D15" s="91"/>
      <c r="E15" s="91" t="s">
        <v>201</v>
      </c>
      <c r="F15" s="48">
        <v>1</v>
      </c>
      <c r="G15" s="48">
        <v>1</v>
      </c>
    </row>
    <row r="16" spans="1:7" ht="15.75" customHeight="1" x14ac:dyDescent="0.2">
      <c r="A16" s="74" t="s">
        <v>182</v>
      </c>
      <c r="B16" s="48"/>
      <c r="C16" s="48">
        <v>0.95</v>
      </c>
      <c r="D16" s="91"/>
      <c r="E16" s="91" t="s">
        <v>201</v>
      </c>
      <c r="F16" s="48">
        <v>1</v>
      </c>
      <c r="G16" s="48">
        <v>1</v>
      </c>
    </row>
    <row r="17" spans="1:7" ht="15.75" customHeight="1" x14ac:dyDescent="0.2">
      <c r="A17" s="74" t="s">
        <v>183</v>
      </c>
      <c r="B17" s="48"/>
      <c r="C17" s="48">
        <v>0.95</v>
      </c>
      <c r="D17" s="91"/>
      <c r="E17" s="91" t="s">
        <v>201</v>
      </c>
      <c r="F17" s="48">
        <v>1</v>
      </c>
      <c r="G17" s="48">
        <v>1</v>
      </c>
    </row>
    <row r="18" spans="1:7" ht="15.95" customHeight="1" x14ac:dyDescent="0.2">
      <c r="A18" s="74" t="s">
        <v>157</v>
      </c>
      <c r="B18" s="48"/>
      <c r="C18" s="48">
        <v>0.95</v>
      </c>
      <c r="D18" s="91"/>
      <c r="E18" s="91" t="s">
        <v>201</v>
      </c>
      <c r="F18" s="48">
        <v>1</v>
      </c>
      <c r="G18" s="48">
        <v>1</v>
      </c>
    </row>
    <row r="19" spans="1:7" ht="15.75" customHeight="1" x14ac:dyDescent="0.2">
      <c r="A19" s="74" t="s">
        <v>158</v>
      </c>
      <c r="B19" s="48"/>
      <c r="C19" s="48">
        <v>0.95</v>
      </c>
      <c r="D19" s="91"/>
      <c r="E19" s="91" t="s">
        <v>201</v>
      </c>
      <c r="F19" s="48">
        <v>1</v>
      </c>
      <c r="G19" s="48">
        <v>1</v>
      </c>
    </row>
    <row r="20" spans="1:7" ht="15.75" customHeight="1" x14ac:dyDescent="0.2">
      <c r="A20" s="74" t="s">
        <v>159</v>
      </c>
      <c r="B20" s="48"/>
      <c r="C20" s="48">
        <v>0.95</v>
      </c>
      <c r="D20" s="91"/>
      <c r="E20" s="91" t="s">
        <v>201</v>
      </c>
      <c r="F20" s="48">
        <v>1</v>
      </c>
      <c r="G20" s="48">
        <v>1</v>
      </c>
    </row>
    <row r="21" spans="1:7" ht="15.75" customHeight="1" x14ac:dyDescent="0.2">
      <c r="A21" s="74" t="s">
        <v>184</v>
      </c>
      <c r="B21" s="48"/>
      <c r="C21" s="48">
        <v>0.95</v>
      </c>
      <c r="D21" s="91"/>
      <c r="E21" s="91" t="s">
        <v>201</v>
      </c>
      <c r="F21" s="48">
        <v>1</v>
      </c>
      <c r="G21" s="48">
        <v>1</v>
      </c>
    </row>
    <row r="22" spans="1:7" ht="15.75" customHeight="1" x14ac:dyDescent="0.2">
      <c r="A22" s="74" t="s">
        <v>185</v>
      </c>
      <c r="B22" s="48"/>
      <c r="C22" s="48">
        <v>0.95</v>
      </c>
      <c r="D22" s="91"/>
      <c r="E22" s="91" t="s">
        <v>201</v>
      </c>
      <c r="F22" s="48">
        <v>1</v>
      </c>
      <c r="G22" s="48">
        <v>1</v>
      </c>
    </row>
    <row r="23" spans="1:7" ht="15.75" customHeight="1" x14ac:dyDescent="0.2">
      <c r="A23" s="74" t="s">
        <v>186</v>
      </c>
      <c r="B23" s="48"/>
      <c r="C23" s="48">
        <v>0.95</v>
      </c>
      <c r="D23" s="91"/>
      <c r="E23" s="91" t="s">
        <v>201</v>
      </c>
      <c r="F23" s="48">
        <v>1</v>
      </c>
      <c r="G23" s="48">
        <v>1</v>
      </c>
    </row>
    <row r="24" spans="1:7" ht="15.75" customHeight="1" x14ac:dyDescent="0.2">
      <c r="A24" s="74" t="s">
        <v>187</v>
      </c>
      <c r="B24" s="48"/>
      <c r="C24" s="48">
        <v>0.95</v>
      </c>
      <c r="D24" s="91"/>
      <c r="E24" s="91" t="s">
        <v>201</v>
      </c>
      <c r="F24" s="48">
        <v>1</v>
      </c>
      <c r="G24" s="48">
        <v>1</v>
      </c>
    </row>
    <row r="25" spans="1:7" ht="15.75" customHeight="1" x14ac:dyDescent="0.2">
      <c r="A25" s="74" t="s">
        <v>188</v>
      </c>
      <c r="B25" s="48"/>
      <c r="C25" s="48">
        <v>0.95</v>
      </c>
      <c r="D25" s="91"/>
      <c r="E25" s="91" t="s">
        <v>201</v>
      </c>
      <c r="F25" s="48">
        <v>1</v>
      </c>
      <c r="G25" s="48">
        <v>1</v>
      </c>
    </row>
    <row r="26" spans="1:7" ht="15.75" customHeight="1" x14ac:dyDescent="0.2">
      <c r="A26" s="74" t="s">
        <v>189</v>
      </c>
      <c r="B26" s="48"/>
      <c r="C26" s="48">
        <v>0.95</v>
      </c>
      <c r="D26" s="91"/>
      <c r="E26" s="91" t="s">
        <v>201</v>
      </c>
      <c r="F26" s="48">
        <v>1</v>
      </c>
      <c r="G26" s="48">
        <v>1</v>
      </c>
    </row>
    <row r="27" spans="1:7" ht="15.75" customHeight="1" x14ac:dyDescent="0.2">
      <c r="A27" s="74" t="s">
        <v>190</v>
      </c>
      <c r="B27" s="48"/>
      <c r="C27" s="48">
        <v>0.95</v>
      </c>
      <c r="D27" s="91"/>
      <c r="E27" s="91" t="s">
        <v>201</v>
      </c>
      <c r="F27" s="48">
        <v>1</v>
      </c>
      <c r="G27" s="48">
        <v>1</v>
      </c>
    </row>
    <row r="28" spans="1:7" ht="15.75" customHeight="1" x14ac:dyDescent="0.2">
      <c r="A28" s="74" t="s">
        <v>191</v>
      </c>
      <c r="B28" s="48"/>
      <c r="C28" s="48">
        <v>0.95</v>
      </c>
      <c r="D28" s="91"/>
      <c r="E28" s="91" t="s">
        <v>201</v>
      </c>
      <c r="F28" s="48">
        <v>1</v>
      </c>
      <c r="G28" s="48">
        <v>1</v>
      </c>
    </row>
    <row r="29" spans="1:7" ht="15.75" customHeight="1" x14ac:dyDescent="0.2">
      <c r="A29" s="74" t="s">
        <v>192</v>
      </c>
      <c r="B29" s="48"/>
      <c r="C29" s="48">
        <v>0.95</v>
      </c>
      <c r="D29" s="91"/>
      <c r="E29" s="91" t="s">
        <v>201</v>
      </c>
      <c r="F29" s="48">
        <v>1</v>
      </c>
      <c r="G29" s="48">
        <v>1</v>
      </c>
    </row>
    <row r="30" spans="1:7" ht="15.75" customHeight="1" x14ac:dyDescent="0.2">
      <c r="A30" s="74" t="s">
        <v>205</v>
      </c>
      <c r="B30" s="48"/>
      <c r="C30" s="48">
        <v>0.95</v>
      </c>
      <c r="D30" s="91"/>
      <c r="E30" s="91" t="s">
        <v>201</v>
      </c>
      <c r="F30" s="48">
        <v>1</v>
      </c>
      <c r="G30" s="48">
        <v>1</v>
      </c>
    </row>
    <row r="31" spans="1:7" ht="15.75" customHeight="1" x14ac:dyDescent="0.2">
      <c r="A31" s="74" t="s">
        <v>161</v>
      </c>
      <c r="B31" s="48"/>
      <c r="C31" s="48">
        <v>0.95</v>
      </c>
      <c r="D31" s="91"/>
      <c r="E31" s="91" t="s">
        <v>201</v>
      </c>
      <c r="F31" s="48">
        <v>1</v>
      </c>
      <c r="G31" s="48">
        <v>1</v>
      </c>
    </row>
    <row r="32" spans="1:7" ht="15.75" customHeight="1" x14ac:dyDescent="0.2">
      <c r="A32" s="74" t="s">
        <v>193</v>
      </c>
      <c r="B32" s="48"/>
      <c r="C32" s="48">
        <v>0.95</v>
      </c>
      <c r="D32" s="91"/>
      <c r="E32" s="91" t="s">
        <v>201</v>
      </c>
      <c r="F32" s="48">
        <v>1</v>
      </c>
      <c r="G32" s="48">
        <v>1</v>
      </c>
    </row>
    <row r="33" spans="1:7" ht="15.75" customHeight="1" x14ac:dyDescent="0.2">
      <c r="A33" s="74" t="s">
        <v>194</v>
      </c>
      <c r="B33" s="48"/>
      <c r="C33" s="48">
        <v>0.95</v>
      </c>
      <c r="D33" s="91"/>
      <c r="E33" s="91" t="s">
        <v>201</v>
      </c>
      <c r="F33" s="48">
        <v>1</v>
      </c>
      <c r="G33" s="48">
        <v>1</v>
      </c>
    </row>
    <row r="34" spans="1:7" ht="15.75" customHeight="1" x14ac:dyDescent="0.2">
      <c r="A34" s="74" t="s">
        <v>195</v>
      </c>
      <c r="B34" s="48"/>
      <c r="C34" s="48">
        <v>0.95</v>
      </c>
      <c r="D34" s="91"/>
      <c r="E34" s="91" t="s">
        <v>201</v>
      </c>
      <c r="F34" s="48">
        <v>1</v>
      </c>
      <c r="G34" s="48">
        <v>1</v>
      </c>
    </row>
    <row r="35" spans="1:7" ht="15.75" customHeight="1" x14ac:dyDescent="0.2">
      <c r="A35" s="74" t="s">
        <v>196</v>
      </c>
      <c r="B35" s="48"/>
      <c r="C35" s="48">
        <v>0.95</v>
      </c>
      <c r="D35" s="91"/>
      <c r="E35" s="91" t="s">
        <v>201</v>
      </c>
      <c r="F35" s="48">
        <v>1</v>
      </c>
      <c r="G35" s="48">
        <v>1</v>
      </c>
    </row>
    <row r="36" spans="1:7" ht="15.75" customHeight="1" x14ac:dyDescent="0.2">
      <c r="A36" s="74" t="s">
        <v>197</v>
      </c>
      <c r="B36" s="48"/>
      <c r="C36" s="48">
        <v>0.95</v>
      </c>
      <c r="D36" s="91"/>
      <c r="E36" s="91" t="s">
        <v>201</v>
      </c>
      <c r="F36" s="48">
        <v>1</v>
      </c>
      <c r="G36" s="48">
        <v>1</v>
      </c>
    </row>
    <row r="37" spans="1:7" ht="15.75" customHeight="1" x14ac:dyDescent="0.2">
      <c r="A37" s="74" t="s">
        <v>198</v>
      </c>
      <c r="B37" s="48"/>
      <c r="C37" s="48">
        <v>0.95</v>
      </c>
      <c r="D37" s="91"/>
      <c r="E37" s="91" t="s">
        <v>201</v>
      </c>
      <c r="F37" s="48">
        <v>1</v>
      </c>
      <c r="G37" s="48">
        <v>1</v>
      </c>
    </row>
    <row r="38" spans="1:7" ht="15.75" customHeight="1" x14ac:dyDescent="0.2">
      <c r="A38" s="74" t="s">
        <v>199</v>
      </c>
      <c r="B38" s="48"/>
      <c r="C38" s="48">
        <v>0.95</v>
      </c>
      <c r="D38" s="91"/>
      <c r="E38" s="91" t="s">
        <v>201</v>
      </c>
      <c r="F38" s="48">
        <v>1</v>
      </c>
      <c r="G38" s="48">
        <v>1</v>
      </c>
    </row>
    <row r="39" spans="1:7" ht="15.75" customHeight="1" x14ac:dyDescent="0.2">
      <c r="A39" s="74" t="s">
        <v>200</v>
      </c>
      <c r="B39" s="48"/>
      <c r="C39" s="48">
        <v>0.95</v>
      </c>
      <c r="D39" s="91"/>
      <c r="E39" s="91" t="s">
        <v>201</v>
      </c>
      <c r="F39" s="48">
        <v>1</v>
      </c>
      <c r="G39" s="48">
        <v>1</v>
      </c>
    </row>
  </sheetData>
  <sheetProtection algorithmName="SHA-512" hashValue="wTvV9bHIEvk8kDcyy+Uw8eVfSRaTuF/NpaCtXfBJKy9Jz0d5eMyn0Plk6cJfoMpJCm04N+KTRrgHkwz3uZoVhA==" saltValue="fvja86OASzoaLqd0wj1Y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74" bestFit="1" customWidth="1"/>
    <col min="2" max="2" width="47.85546875" style="102" customWidth="1"/>
    <col min="3" max="3" width="42.42578125" style="102" customWidth="1"/>
    <col min="4" max="8" width="11.42578125" style="102" customWidth="1"/>
    <col min="9" max="16384" width="11.42578125" style="102"/>
  </cols>
  <sheetData>
    <row r="1" spans="1:3" x14ac:dyDescent="0.2">
      <c r="A1" s="57" t="s">
        <v>160</v>
      </c>
      <c r="B1" s="57" t="s">
        <v>206</v>
      </c>
      <c r="C1" s="57" t="s">
        <v>207</v>
      </c>
    </row>
    <row r="2" spans="1:3" x14ac:dyDescent="0.2">
      <c r="A2" s="49" t="s">
        <v>180</v>
      </c>
      <c r="B2" s="47" t="s">
        <v>190</v>
      </c>
      <c r="C2" s="47"/>
    </row>
    <row r="3" spans="1:3" x14ac:dyDescent="0.2">
      <c r="A3" s="49" t="s">
        <v>181</v>
      </c>
      <c r="B3" s="47" t="s">
        <v>190</v>
      </c>
      <c r="C3" s="47"/>
    </row>
    <row r="4" spans="1:3" x14ac:dyDescent="0.2">
      <c r="A4" s="49" t="s">
        <v>192</v>
      </c>
      <c r="B4" s="47" t="s">
        <v>185</v>
      </c>
      <c r="C4" s="47"/>
    </row>
    <row r="5" spans="1:3" x14ac:dyDescent="0.2">
      <c r="A5" s="49" t="s">
        <v>189</v>
      </c>
      <c r="B5" s="47" t="s">
        <v>185</v>
      </c>
      <c r="C5" s="47"/>
    </row>
    <row r="6" spans="1:3" x14ac:dyDescent="0.2">
      <c r="A6" s="49"/>
      <c r="B6" s="50"/>
      <c r="C6" s="50"/>
    </row>
    <row r="7" spans="1:3" x14ac:dyDescent="0.2">
      <c r="A7" s="49"/>
      <c r="B7" s="50"/>
      <c r="C7" s="50"/>
    </row>
    <row r="8" spans="1:3" x14ac:dyDescent="0.2">
      <c r="A8" s="49"/>
      <c r="B8" s="50"/>
      <c r="C8" s="50"/>
    </row>
    <row r="9" spans="1:3" x14ac:dyDescent="0.2">
      <c r="A9" s="49"/>
      <c r="B9" s="50"/>
      <c r="C9" s="50"/>
    </row>
    <row r="10" spans="1:3" x14ac:dyDescent="0.2">
      <c r="A10" s="49"/>
      <c r="B10" s="50"/>
      <c r="C10" s="50"/>
    </row>
    <row r="11" spans="1:3" x14ac:dyDescent="0.2">
      <c r="A11" s="51"/>
      <c r="B11" s="50"/>
      <c r="C11" s="50"/>
    </row>
    <row r="12" spans="1:3" x14ac:dyDescent="0.2">
      <c r="A12" s="51"/>
      <c r="B12" s="50"/>
      <c r="C12" s="50"/>
    </row>
    <row r="13" spans="1:3" x14ac:dyDescent="0.2">
      <c r="A13" s="51"/>
      <c r="B13" s="50"/>
      <c r="C13" s="50"/>
    </row>
    <row r="14" spans="1:3" x14ac:dyDescent="0.2">
      <c r="A14" s="51"/>
      <c r="B14" s="50"/>
      <c r="C14" s="50"/>
    </row>
    <row r="15" spans="1:3" x14ac:dyDescent="0.2">
      <c r="A15" s="51"/>
      <c r="B15" s="50"/>
      <c r="C15" s="50"/>
    </row>
    <row r="16" spans="1:3" x14ac:dyDescent="0.2">
      <c r="A16" s="51"/>
      <c r="B16" s="50"/>
      <c r="C16" s="50"/>
    </row>
    <row r="17" spans="1:3" x14ac:dyDescent="0.2">
      <c r="A17" s="51"/>
      <c r="B17" s="50"/>
      <c r="C17" s="50"/>
    </row>
    <row r="18" spans="1:3" x14ac:dyDescent="0.2">
      <c r="A18" s="51"/>
      <c r="B18" s="50"/>
      <c r="C18" s="50"/>
    </row>
    <row r="19" spans="1:3" x14ac:dyDescent="0.2">
      <c r="A19" s="49"/>
      <c r="B19" s="50"/>
      <c r="C19" s="50"/>
    </row>
    <row r="20" spans="1:3" x14ac:dyDescent="0.2">
      <c r="A20" s="49"/>
      <c r="B20" s="50"/>
      <c r="C20" s="50"/>
    </row>
  </sheetData>
  <sheetProtection algorithmName="SHA-512" hashValue="wsWWlxhQUE19olwJhJxl05W0YtaFeAzp+KzZoYR4cyhTn5+VvOjKbIgqyRYax+kXciwlgqdBny2HRbq5CxvZVQ==" saltValue="NriKgXQp3HrO6HU9DQWq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102" customWidth="1"/>
    <col min="2" max="6" width="11.42578125" style="102" customWidth="1"/>
    <col min="7" max="16384" width="11.42578125" style="102"/>
  </cols>
  <sheetData>
    <row r="1" spans="1:1" x14ac:dyDescent="0.2">
      <c r="A1" s="57" t="s">
        <v>160</v>
      </c>
    </row>
    <row r="2" spans="1:1" x14ac:dyDescent="0.2">
      <c r="A2" s="25" t="s">
        <v>172</v>
      </c>
    </row>
    <row r="3" spans="1:1" x14ac:dyDescent="0.2">
      <c r="A3" s="25" t="s">
        <v>182</v>
      </c>
    </row>
    <row r="4" spans="1:1" x14ac:dyDescent="0.2">
      <c r="A4" s="25" t="s">
        <v>186</v>
      </c>
    </row>
    <row r="5" spans="1:1" x14ac:dyDescent="0.2">
      <c r="A5" s="25" t="s">
        <v>194</v>
      </c>
    </row>
    <row r="6" spans="1:1" x14ac:dyDescent="0.2">
      <c r="A6" s="25" t="s">
        <v>195</v>
      </c>
    </row>
    <row r="7" spans="1:1" x14ac:dyDescent="0.2">
      <c r="A7" s="25" t="s">
        <v>196</v>
      </c>
    </row>
    <row r="8" spans="1:1" x14ac:dyDescent="0.2">
      <c r="A8" s="25" t="s">
        <v>197</v>
      </c>
    </row>
    <row r="9" spans="1:1" x14ac:dyDescent="0.2">
      <c r="A9" s="25" t="s">
        <v>198</v>
      </c>
    </row>
    <row r="10" spans="1:1" x14ac:dyDescent="0.2">
      <c r="A10" s="25"/>
    </row>
    <row r="11" spans="1:1" x14ac:dyDescent="0.2">
      <c r="A11" s="25"/>
    </row>
    <row r="12" spans="1:1" x14ac:dyDescent="0.2">
      <c r="A12" s="25"/>
    </row>
    <row r="13" spans="1:1" x14ac:dyDescent="0.2">
      <c r="A13" s="25"/>
    </row>
    <row r="14" spans="1:1" x14ac:dyDescent="0.2">
      <c r="A14" s="25"/>
    </row>
    <row r="15" spans="1:1" x14ac:dyDescent="0.2">
      <c r="A15" s="25"/>
    </row>
    <row r="16" spans="1:1" x14ac:dyDescent="0.2">
      <c r="A16" s="25"/>
    </row>
    <row r="17" spans="1:1" x14ac:dyDescent="0.2">
      <c r="A17" s="25"/>
    </row>
    <row r="18" spans="1:1" x14ac:dyDescent="0.2">
      <c r="A18" s="25"/>
    </row>
    <row r="19" spans="1:1" x14ac:dyDescent="0.2">
      <c r="A19" s="25"/>
    </row>
  </sheetData>
  <sheetProtection algorithmName="SHA-512" hashValue="JNGw5Hla4RWK42T68S7LGGVdJqeRYmQWRrH76hCjKhfOQIppV70jI+jPJYNNx13+SJn4S7SCO/hxRLNZKxd60A==" saltValue="G8BgRdlm3CCMwzzNR5pb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8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83" t="s">
        <v>87</v>
      </c>
      <c r="B2" s="14">
        <f>'Donnees pop de l''annee de ref'!C51</f>
        <v>0</v>
      </c>
      <c r="C2" s="14">
        <f>'Donnees pop de l''annee de ref'!C52</f>
        <v>0</v>
      </c>
      <c r="D2" s="14">
        <f>'Donnees pop de l''annee de ref'!C53</f>
        <v>0</v>
      </c>
      <c r="E2" s="14">
        <f>'Donnees pop de l''annee de ref'!C54</f>
        <v>0</v>
      </c>
      <c r="F2" s="14">
        <f>'Donnees pop de l''annee de ref'!C55</f>
        <v>0</v>
      </c>
    </row>
    <row r="3" spans="1:6" ht="15.75" customHeight="1" x14ac:dyDescent="0.2">
      <c r="A3" s="83" t="s">
        <v>209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">
      <c r="A4" s="83" t="s">
        <v>208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zIwXGJf0jkqiYqVIrr1YRBE+RWJbKwccT/R50gnWQbDzCaD5hTaYdSMbD0y/ef3TUNECNS/Djni0vzUUmIV8TQ==" saltValue="xHKTmzl6Jv8xGP76YieI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2578125" defaultRowHeight="15.75" customHeight="1" x14ac:dyDescent="0.2"/>
  <cols>
    <col min="1" max="1" width="20" style="2" bestFit="1" customWidth="1"/>
    <col min="2" max="2" width="45.85546875" style="2" customWidth="1"/>
    <col min="3" max="3" width="8.42578125" style="2" bestFit="1" customWidth="1"/>
    <col min="4" max="4" width="10" style="2" bestFit="1" customWidth="1"/>
    <col min="5" max="5" width="10.85546875" style="2" bestFit="1" customWidth="1"/>
    <col min="6" max="7" width="11.85546875" style="2" bestFit="1" customWidth="1"/>
    <col min="8" max="11" width="13.85546875" style="2" bestFit="1" customWidth="1"/>
    <col min="12" max="15" width="15.140625" style="2" bestFit="1" customWidth="1"/>
  </cols>
  <sheetData>
    <row r="1" spans="1:15" ht="15.75" customHeight="1" x14ac:dyDescent="0.2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2">
      <c r="A2" s="57" t="s">
        <v>86</v>
      </c>
      <c r="B2" s="74" t="s">
        <v>170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74" t="s">
        <v>171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74" t="s">
        <v>184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74" t="s">
        <v>185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74" t="s">
        <v>189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19" t="s">
        <v>191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74" t="s">
        <v>192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74" t="s">
        <v>205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74" t="s">
        <v>161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">
      <c r="B11" s="74" t="s">
        <v>193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19" t="s">
        <v>199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74" t="s">
        <v>200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19"/>
    </row>
    <row r="15" spans="1:15" ht="15.75" customHeight="1" x14ac:dyDescent="0.2">
      <c r="A15" s="57" t="s">
        <v>100</v>
      </c>
      <c r="B15" s="19" t="s">
        <v>168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A16" s="57"/>
      <c r="B16" s="74" t="s">
        <v>169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">
      <c r="A17" s="57"/>
      <c r="B17" s="74" t="s">
        <v>180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57"/>
      <c r="B18" s="74" t="s">
        <v>181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">
      <c r="B19" s="19" t="s">
        <v>182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74" t="s">
        <v>187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74" t="s">
        <v>188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19" t="s">
        <v>190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19"/>
    </row>
    <row r="24" spans="1:15" ht="15.75" customHeight="1" x14ac:dyDescent="0.2">
      <c r="A24" s="57" t="s">
        <v>75</v>
      </c>
      <c r="B24" s="70" t="s">
        <v>172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">
      <c r="B25" s="70" t="s">
        <v>176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">
      <c r="B26" s="70" t="s">
        <v>177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">
      <c r="B27" s="70" t="s">
        <v>178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">
      <c r="B28" s="70" t="s">
        <v>179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2">
      <c r="A30" s="57" t="s">
        <v>210</v>
      </c>
      <c r="B30" s="74" t="s">
        <v>173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">
      <c r="B31" s="74" t="s">
        <v>174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">
      <c r="B32" s="74" t="s">
        <v>175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">
      <c r="B33" s="74" t="s">
        <v>183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">
      <c r="B34" s="74" t="s">
        <v>186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">
      <c r="B35" s="19" t="s">
        <v>194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">
      <c r="B36" s="19" t="s">
        <v>195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">
      <c r="B37" s="19" t="s">
        <v>196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">
      <c r="B38" s="19" t="s">
        <v>197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">
      <c r="B39" s="19" t="s">
        <v>198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">
      <c r="B40" s="19"/>
    </row>
  </sheetData>
  <sheetProtection algorithmName="SHA-512" hashValue="AvF3ArjDM+racDvbLSY9TsQ/7D3envAnEB9bZ69VbusThjM2fIYF7LD5zo5EDE81DyWBI2U06cuAMKDDxrlLAw==" saltValue="uve++gVWz+/eIGeLdDWM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02" t="s">
        <v>201</v>
      </c>
    </row>
    <row r="2" spans="1:1" x14ac:dyDescent="0.2">
      <c r="A2" s="102" t="s">
        <v>212</v>
      </c>
    </row>
    <row r="3" spans="1:1" x14ac:dyDescent="0.2">
      <c r="A3" s="102" t="s">
        <v>213</v>
      </c>
    </row>
    <row r="4" spans="1:1" x14ac:dyDescent="0.2">
      <c r="A4" s="102" t="s">
        <v>214</v>
      </c>
    </row>
  </sheetData>
  <sheetProtection algorithmName="SHA-512" hashValue="jApdK//Ugb98oEnQrz99kYsKAEl3uYOPUPJieLmWtFH916NUxuOpWpvsF4ZHINz14veycpks4mWWBuzOIg8V4A==" saltValue="bfjmoamWX/Jxr4Tlimv7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102" customWidth="1"/>
    <col min="2" max="2" width="12.42578125" style="102" customWidth="1"/>
    <col min="3" max="4" width="11.42578125" style="102" customWidth="1"/>
    <col min="5" max="5" width="17.42578125" style="102" customWidth="1"/>
    <col min="6" max="10" width="11.42578125" style="102" customWidth="1"/>
    <col min="11" max="16384" width="11.42578125" style="102"/>
  </cols>
  <sheetData>
    <row r="1" spans="1:5" x14ac:dyDescent="0.2">
      <c r="A1" s="57" t="s">
        <v>216</v>
      </c>
      <c r="B1" s="57" t="s">
        <v>215</v>
      </c>
      <c r="C1" s="57" t="s">
        <v>8</v>
      </c>
      <c r="D1" s="57" t="s">
        <v>144</v>
      </c>
      <c r="E1" s="57" t="s">
        <v>225</v>
      </c>
    </row>
    <row r="2" spans="1:5" ht="13.9" customHeight="1" x14ac:dyDescent="0.2">
      <c r="A2" s="20" t="s">
        <v>217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9" customHeight="1" x14ac:dyDescent="0.2">
      <c r="A3" s="20" t="s">
        <v>218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9" customHeight="1" x14ac:dyDescent="0.2">
      <c r="A4" s="20" t="s">
        <v>219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9" customHeight="1" x14ac:dyDescent="0.2">
      <c r="A5" s="20" t="s">
        <v>220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9" customHeight="1" x14ac:dyDescent="0.2">
      <c r="A6" s="20" t="s">
        <v>9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9" customHeight="1" x14ac:dyDescent="0.2">
      <c r="A7" s="20" t="s">
        <v>221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9" customHeight="1" x14ac:dyDescent="0.2">
      <c r="A8" s="20" t="s">
        <v>222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9" customHeight="1" x14ac:dyDescent="0.2">
      <c r="A9" s="20" t="s">
        <v>223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9" customHeight="1" x14ac:dyDescent="0.2">
      <c r="A10" s="20" t="s">
        <v>224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7iP2O8rIAZYtKsde1MSCO7sCNnG8cJFv3+V5x1YFDBpNRFlwJ8XvzUhHxNh5GV25kfVNmiHYSiVJUFUAlHxOvw==" saltValue="gkE2Jg0o4U6CNzmUdh37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6" bestFit="1" customWidth="1"/>
    <col min="2" max="2" width="58.85546875" style="56" bestFit="1" customWidth="1"/>
    <col min="3" max="3" width="9.42578125" style="56" bestFit="1" customWidth="1"/>
    <col min="4" max="4" width="11.140625" style="56" bestFit="1" customWidth="1"/>
    <col min="5" max="5" width="12" style="56" bestFit="1" customWidth="1"/>
    <col min="6" max="7" width="13.140625" style="56" bestFit="1" customWidth="1"/>
    <col min="8" max="11" width="15.28515625" style="56" bestFit="1" customWidth="1"/>
    <col min="12" max="15" width="16.85546875" style="56" bestFit="1" customWidth="1"/>
    <col min="16" max="20" width="16.140625" style="56" customWidth="1"/>
    <col min="21" max="16384" width="16.140625" style="56"/>
  </cols>
  <sheetData>
    <row r="1" spans="1:15" ht="15.75" customHeight="1" x14ac:dyDescent="0.25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25">
      <c r="A2" s="57" t="s">
        <v>86</v>
      </c>
      <c r="B2" s="74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74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74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74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74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74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74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74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74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74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74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74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74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74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74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57" t="s">
        <v>100</v>
      </c>
      <c r="B18" s="74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57"/>
      <c r="B19" s="74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74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74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54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74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74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74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57" t="s">
        <v>75</v>
      </c>
      <c r="B27" s="74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25">
      <c r="B28" s="70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57"/>
      <c r="B29" s="70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70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70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57" t="s">
        <v>210</v>
      </c>
      <c r="B33" s="74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74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74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74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74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74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74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74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74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74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AiwaoHvN6RqS6Ye4S9W04zNk9TVFHJM/mCKucEty+mGVQNCgBjREOq1qf2HifmQluigGnFqrAEMSpH+aFvpsA==" saltValue="kLwRUfit/kIyIK21Zbcx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102" bestFit="1" customWidth="1"/>
    <col min="2" max="2" width="8.7109375" style="102" bestFit="1" customWidth="1"/>
    <col min="3" max="3" width="8.85546875" style="102" bestFit="1" customWidth="1"/>
    <col min="4" max="4" width="18.28515625" style="102" bestFit="1" customWidth="1"/>
    <col min="5" max="5" width="17.42578125" style="102" bestFit="1" customWidth="1"/>
    <col min="6" max="6" width="13.5703125" style="102" bestFit="1" customWidth="1"/>
    <col min="7" max="7" width="9.7109375" style="102" bestFit="1" customWidth="1"/>
    <col min="8" max="8" width="8.85546875" style="102" bestFit="1" customWidth="1"/>
    <col min="9" max="9" width="14.7109375" style="102" bestFit="1" customWidth="1"/>
    <col min="10" max="10" width="15.28515625" style="102" bestFit="1" customWidth="1"/>
    <col min="11" max="15" width="12.7109375" style="102" customWidth="1"/>
    <col min="16" max="16384" width="12.7109375" style="102"/>
  </cols>
  <sheetData>
    <row r="1" spans="1:11" x14ac:dyDescent="0.2">
      <c r="A1" s="57" t="s">
        <v>160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">
      <c r="A2" s="74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74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74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74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74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74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74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74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70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70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70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70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74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74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74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74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74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74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74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74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74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74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74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74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74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74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74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74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74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74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74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74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74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74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74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74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74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74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fozRpoWdpSJYcPfB35NH5dHaaOK2A/M1JU1/0oPMtWUP1ZmBiprcKwwzE314FZBiB2m4PtxWdLg+Fc8ROCLMg==" saltValue="d8v8b84pmoXiyxqPDUHd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102" bestFit="1" customWidth="1"/>
    <col min="2" max="2" width="8.7109375" style="102" bestFit="1" customWidth="1"/>
    <col min="3" max="3" width="8.85546875" style="102" bestFit="1" customWidth="1"/>
    <col min="4" max="4" width="18.28515625" style="102" bestFit="1" customWidth="1"/>
    <col min="5" max="5" width="17.42578125" style="102" bestFit="1" customWidth="1"/>
    <col min="6" max="6" width="13.5703125" style="102" bestFit="1" customWidth="1"/>
    <col min="7" max="7" width="9.7109375" style="102" bestFit="1" customWidth="1"/>
    <col min="8" max="8" width="8.85546875" style="102" bestFit="1" customWidth="1"/>
    <col min="9" max="9" width="14.7109375" style="102" bestFit="1" customWidth="1"/>
    <col min="10" max="10" width="15.28515625" style="102" bestFit="1" customWidth="1"/>
    <col min="11" max="15" width="12.7109375" style="102" customWidth="1"/>
    <col min="16" max="16384" width="12.7109375" style="102"/>
  </cols>
  <sheetData>
    <row r="1" spans="1:11" x14ac:dyDescent="0.2">
      <c r="A1" s="57" t="s">
        <v>230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">
      <c r="A2" s="102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102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102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102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102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102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102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102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102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102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102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102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102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tPrRzG/RAHwsMqf3JHYtDG0NLwBdhUAVVHp5rJq8NIGd33ZrAl9Uzc2XDpoFxBYFObdCbdDM516bo14fMQb1A==" saltValue="YGcABeoY5vVqiD2DWs5g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2578125" defaultRowHeight="15.75" customHeight="1" x14ac:dyDescent="0.2"/>
  <cols>
    <col min="1" max="1" width="8.42578125" style="102" customWidth="1"/>
    <col min="2" max="9" width="16.85546875" style="102" customWidth="1"/>
    <col min="10" max="14" width="14.42578125" style="102" customWidth="1"/>
    <col min="15" max="16384" width="14.42578125" style="102"/>
  </cols>
  <sheetData>
    <row r="1" spans="1:9" s="9" customFormat="1" ht="30" customHeight="1" x14ac:dyDescent="0.2">
      <c r="A1" s="61" t="s">
        <v>76</v>
      </c>
      <c r="B1" s="13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</row>
    <row r="2" spans="1:9" ht="15.75" customHeight="1" x14ac:dyDescent="0.2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9LasCQ/XsLhMHlvVfcW4G2SePSIfIMuE52od+QqvyMWnsquDmoryhi126uQmkevwPsdwgtn6zaYp/Wh8zg3PEg==" saltValue="b3D+Xht6NC4oueDy8D4cs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102" customWidth="1"/>
    <col min="2" max="2" width="15" style="102" customWidth="1"/>
    <col min="3" max="3" width="14.7109375" style="102" customWidth="1"/>
    <col min="4" max="8" width="12.7109375" style="102" customWidth="1"/>
    <col min="9" max="16384" width="12.7109375" style="102"/>
  </cols>
  <sheetData>
    <row r="1" spans="1:10" x14ac:dyDescent="0.2">
      <c r="A1" s="57" t="s">
        <v>231</v>
      </c>
      <c r="B1" s="57" t="s">
        <v>152</v>
      </c>
      <c r="C1" s="57" t="s">
        <v>164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10" x14ac:dyDescent="0.2">
      <c r="A2" s="57" t="s">
        <v>232</v>
      </c>
      <c r="B2" s="104" t="s">
        <v>100</v>
      </c>
      <c r="C2" s="102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5"/>
      <c r="C3" s="102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">
      <c r="B4" s="105"/>
      <c r="C4" s="102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">
      <c r="B5" s="104" t="s">
        <v>109</v>
      </c>
      <c r="C5" s="102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5"/>
      <c r="C6" s="102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5"/>
      <c r="C7" s="102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4" t="s">
        <v>96</v>
      </c>
      <c r="C8" s="102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5"/>
      <c r="C9" s="102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5"/>
      <c r="C10" s="102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4" t="s">
        <v>97</v>
      </c>
      <c r="C11" s="102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5"/>
      <c r="C12" s="102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5"/>
      <c r="C13" s="102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4" t="s">
        <v>98</v>
      </c>
      <c r="C14" s="102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5"/>
      <c r="C15" s="102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5"/>
      <c r="C16" s="102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101" t="s">
        <v>156</v>
      </c>
      <c r="C17" s="102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57" t="s">
        <v>233</v>
      </c>
      <c r="B19" s="104" t="s">
        <v>100</v>
      </c>
      <c r="C19" s="102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5"/>
      <c r="C20" s="102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5"/>
      <c r="C21" s="102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4" t="s">
        <v>109</v>
      </c>
      <c r="C22" s="102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5"/>
      <c r="C23" s="102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5"/>
      <c r="C24" s="102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4" t="s">
        <v>96</v>
      </c>
      <c r="C25" s="102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5"/>
      <c r="C26" s="102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5"/>
      <c r="C27" s="102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4" t="s">
        <v>97</v>
      </c>
      <c r="C28" s="102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5"/>
      <c r="C29" s="102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5"/>
      <c r="C30" s="102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4" t="s">
        <v>98</v>
      </c>
      <c r="C31" s="102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5"/>
      <c r="C32" s="102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5"/>
      <c r="C33" s="102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101" t="s">
        <v>156</v>
      </c>
      <c r="C34" s="102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59" t="s">
        <v>234</v>
      </c>
      <c r="B36" s="104" t="s">
        <v>100</v>
      </c>
      <c r="C36" s="102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5"/>
      <c r="C37" s="102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5"/>
      <c r="C38" s="102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4" t="s">
        <v>109</v>
      </c>
      <c r="C39" s="102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5"/>
      <c r="C40" s="102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5"/>
      <c r="C41" s="102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4" t="s">
        <v>96</v>
      </c>
      <c r="C42" s="102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5"/>
      <c r="C43" s="102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5"/>
      <c r="C44" s="102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4" t="s">
        <v>97</v>
      </c>
      <c r="C45" s="102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5"/>
      <c r="C46" s="102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5"/>
      <c r="C47" s="102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4" t="s">
        <v>98</v>
      </c>
      <c r="C48" s="102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5"/>
      <c r="C49" s="102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5"/>
      <c r="C50" s="102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101" t="s">
        <v>156</v>
      </c>
      <c r="C51" s="102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x14ac:dyDescent="0.2">
      <c r="A54" s="57" t="s">
        <v>231</v>
      </c>
      <c r="B54" s="57" t="s">
        <v>152</v>
      </c>
      <c r="C54" s="57" t="s">
        <v>164</v>
      </c>
      <c r="D54" s="57" t="s">
        <v>109</v>
      </c>
      <c r="E54" s="57" t="s">
        <v>96</v>
      </c>
      <c r="F54" s="57" t="s">
        <v>97</v>
      </c>
      <c r="G54" s="57" t="s">
        <v>98</v>
      </c>
      <c r="H54" s="57" t="s">
        <v>99</v>
      </c>
    </row>
    <row r="55" spans="1:8" x14ac:dyDescent="0.2">
      <c r="A55" s="57" t="s">
        <v>236</v>
      </c>
      <c r="B55" s="104" t="s">
        <v>100</v>
      </c>
      <c r="C55" s="102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5"/>
      <c r="C56" s="102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5"/>
      <c r="C57" s="102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4" t="s">
        <v>109</v>
      </c>
      <c r="C58" s="102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5"/>
      <c r="C59" s="102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5"/>
      <c r="C60" s="102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4" t="s">
        <v>96</v>
      </c>
      <c r="C61" s="102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5"/>
      <c r="C62" s="102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5"/>
      <c r="C63" s="102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4" t="s">
        <v>97</v>
      </c>
      <c r="C64" s="102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5"/>
      <c r="C65" s="102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5"/>
      <c r="C66" s="102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4" t="s">
        <v>98</v>
      </c>
      <c r="C67" s="102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5"/>
      <c r="C68" s="102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5"/>
      <c r="C69" s="102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101" t="s">
        <v>156</v>
      </c>
      <c r="C70" s="102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57" t="s">
        <v>237</v>
      </c>
      <c r="B72" s="104" t="s">
        <v>100</v>
      </c>
      <c r="C72" s="102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5"/>
      <c r="C73" s="102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5"/>
      <c r="C74" s="102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4" t="s">
        <v>109</v>
      </c>
      <c r="C75" s="102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5"/>
      <c r="C76" s="102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5"/>
      <c r="C77" s="102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4" t="s">
        <v>96</v>
      </c>
      <c r="C78" s="102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5"/>
      <c r="C79" s="102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5"/>
      <c r="C80" s="102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4" t="s">
        <v>97</v>
      </c>
      <c r="C81" s="102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5"/>
      <c r="C82" s="102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5"/>
      <c r="C83" s="102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4" t="s">
        <v>98</v>
      </c>
      <c r="C84" s="102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5"/>
      <c r="C85" s="102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5"/>
      <c r="C86" s="102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101" t="s">
        <v>156</v>
      </c>
      <c r="C87" s="102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59" t="s">
        <v>238</v>
      </c>
      <c r="B89" s="104" t="s">
        <v>100</v>
      </c>
      <c r="C89" s="102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5"/>
      <c r="C90" s="102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5"/>
      <c r="C91" s="102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4" t="s">
        <v>109</v>
      </c>
      <c r="C92" s="102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5"/>
      <c r="C93" s="102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5"/>
      <c r="C94" s="102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4" t="s">
        <v>96</v>
      </c>
      <c r="C95" s="102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5"/>
      <c r="C96" s="102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5"/>
      <c r="C97" s="102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4" t="s">
        <v>97</v>
      </c>
      <c r="C98" s="102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5"/>
      <c r="C99" s="102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5"/>
      <c r="C100" s="102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4" t="s">
        <v>98</v>
      </c>
      <c r="C101" s="102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5"/>
      <c r="C102" s="102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5"/>
      <c r="C103" s="102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101" t="s">
        <v>156</v>
      </c>
      <c r="C104" s="102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3" t="s">
        <v>239</v>
      </c>
      <c r="B106" s="93"/>
      <c r="C106" s="93"/>
      <c r="D106" s="93"/>
      <c r="E106" s="93"/>
      <c r="F106" s="93"/>
      <c r="G106" s="93"/>
      <c r="H106" s="93"/>
    </row>
    <row r="107" spans="1:8" x14ac:dyDescent="0.2">
      <c r="A107" s="57" t="s">
        <v>231</v>
      </c>
      <c r="B107" s="57" t="s">
        <v>152</v>
      </c>
      <c r="C107" s="57" t="s">
        <v>164</v>
      </c>
      <c r="D107" s="57" t="s">
        <v>109</v>
      </c>
      <c r="E107" s="57" t="s">
        <v>96</v>
      </c>
      <c r="F107" s="57" t="s">
        <v>97</v>
      </c>
      <c r="G107" s="57" t="s">
        <v>98</v>
      </c>
      <c r="H107" s="57" t="s">
        <v>99</v>
      </c>
    </row>
    <row r="108" spans="1:8" x14ac:dyDescent="0.2">
      <c r="A108" s="57" t="s">
        <v>240</v>
      </c>
      <c r="B108" s="104" t="s">
        <v>100</v>
      </c>
      <c r="C108" s="102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5"/>
      <c r="C109" s="102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5"/>
      <c r="C110" s="102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4" t="s">
        <v>109</v>
      </c>
      <c r="C111" s="102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5"/>
      <c r="C112" s="102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5"/>
      <c r="C113" s="102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4" t="s">
        <v>96</v>
      </c>
      <c r="C114" s="102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5"/>
      <c r="C115" s="102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5"/>
      <c r="C116" s="102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4" t="s">
        <v>97</v>
      </c>
      <c r="C117" s="102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5"/>
      <c r="C118" s="102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5"/>
      <c r="C119" s="102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4" t="s">
        <v>98</v>
      </c>
      <c r="C120" s="102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5"/>
      <c r="C121" s="102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5"/>
      <c r="C122" s="102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101" t="s">
        <v>156</v>
      </c>
      <c r="C123" s="102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57" t="s">
        <v>241</v>
      </c>
      <c r="B125" s="104" t="s">
        <v>100</v>
      </c>
      <c r="C125" s="102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5"/>
      <c r="C126" s="102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5"/>
      <c r="C127" s="102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4" t="s">
        <v>109</v>
      </c>
      <c r="C128" s="102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5"/>
      <c r="C129" s="102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5"/>
      <c r="C130" s="102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4" t="s">
        <v>96</v>
      </c>
      <c r="C131" s="102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5"/>
      <c r="C132" s="102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5"/>
      <c r="C133" s="102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4" t="s">
        <v>97</v>
      </c>
      <c r="C134" s="102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5"/>
      <c r="C135" s="102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5"/>
      <c r="C136" s="102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4" t="s">
        <v>98</v>
      </c>
      <c r="C137" s="102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5"/>
      <c r="C138" s="102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5"/>
      <c r="C139" s="102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101" t="s">
        <v>156</v>
      </c>
      <c r="C140" s="102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59" t="s">
        <v>242</v>
      </c>
      <c r="B142" s="104" t="s">
        <v>100</v>
      </c>
      <c r="C142" s="102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5"/>
      <c r="C143" s="102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5"/>
      <c r="C144" s="102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4" t="s">
        <v>109</v>
      </c>
      <c r="C145" s="102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5"/>
      <c r="C146" s="102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5"/>
      <c r="C147" s="102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4" t="s">
        <v>96</v>
      </c>
      <c r="C148" s="102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5"/>
      <c r="C149" s="102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5"/>
      <c r="C150" s="102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4" t="s">
        <v>97</v>
      </c>
      <c r="C151" s="102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5"/>
      <c r="C152" s="102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5"/>
      <c r="C153" s="102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4" t="s">
        <v>98</v>
      </c>
      <c r="C154" s="102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5"/>
      <c r="C155" s="102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5"/>
      <c r="C156" s="102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101" t="s">
        <v>156</v>
      </c>
      <c r="C157" s="102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XeDV3CTyCLgN8FUpMP5/2LF0U8026cwVyQwJBDJYxvKgS7NrJI0gZt4Lxoc/3rTntZoETXK2jgkGhdFHHp12g==" saltValue="D3VAVCxVY8wfQ5CrbLjpY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140625" defaultRowHeight="15.75" customHeight="1" x14ac:dyDescent="0.2"/>
  <cols>
    <col min="1" max="1" width="23.85546875" style="102" customWidth="1"/>
    <col min="2" max="2" width="34.140625" style="102" customWidth="1"/>
    <col min="3" max="3" width="11.28515625" style="102" bestFit="1" customWidth="1"/>
    <col min="4" max="4" width="11.85546875" style="102" customWidth="1"/>
    <col min="5" max="6" width="15" style="102" customWidth="1"/>
    <col min="7" max="11" width="16.140625" style="102" customWidth="1"/>
    <col min="12" max="16384" width="16.140625" style="102"/>
  </cols>
  <sheetData>
    <row r="1" spans="1:6" s="69" customFormat="1" ht="18.75" customHeight="1" x14ac:dyDescent="0.2">
      <c r="A1" s="60" t="s">
        <v>243</v>
      </c>
    </row>
    <row r="2" spans="1:6" ht="15.75" customHeight="1" x14ac:dyDescent="0.2">
      <c r="B2" s="79"/>
      <c r="C2" s="61" t="s">
        <v>54</v>
      </c>
      <c r="D2" s="62" t="s">
        <v>53</v>
      </c>
      <c r="E2" s="62" t="s">
        <v>52</v>
      </c>
      <c r="F2" s="62" t="s">
        <v>51</v>
      </c>
    </row>
    <row r="3" spans="1:6" ht="15.75" customHeight="1" x14ac:dyDescent="0.2">
      <c r="A3" s="57" t="s">
        <v>244</v>
      </c>
      <c r="B3" s="63"/>
      <c r="C3" s="64"/>
      <c r="D3" s="65"/>
      <c r="E3" s="65"/>
      <c r="F3" s="65"/>
    </row>
    <row r="4" spans="1:6" ht="15.75" customHeight="1" x14ac:dyDescent="0.2">
      <c r="B4" s="74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74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74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74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66"/>
      <c r="D8" s="58"/>
      <c r="E8" s="58"/>
      <c r="F8" s="58"/>
    </row>
    <row r="9" spans="1:6" ht="15.75" customHeight="1" x14ac:dyDescent="0.2">
      <c r="A9" s="57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66"/>
      <c r="D10" s="58"/>
      <c r="E10" s="58"/>
      <c r="F10" s="58"/>
    </row>
    <row r="11" spans="1:6" s="69" customFormat="1" ht="15" customHeight="1" x14ac:dyDescent="0.2">
      <c r="A11" s="60" t="s">
        <v>245</v>
      </c>
      <c r="C11" s="67"/>
      <c r="D11" s="68"/>
      <c r="E11" s="68"/>
      <c r="F11" s="68"/>
    </row>
    <row r="12" spans="1:6" ht="15.75" customHeight="1" x14ac:dyDescent="0.2">
      <c r="A12" s="57" t="s">
        <v>246</v>
      </c>
      <c r="C12" s="66"/>
      <c r="D12" s="58"/>
      <c r="E12" s="58"/>
      <c r="F12" s="58"/>
    </row>
    <row r="13" spans="1:6" ht="15.75" customHeight="1" x14ac:dyDescent="0.2">
      <c r="B13" s="70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70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70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57"/>
      <c r="B16" s="70"/>
      <c r="C16" s="71"/>
      <c r="D16" s="58"/>
      <c r="E16" s="58"/>
      <c r="F16" s="58"/>
    </row>
    <row r="17" spans="1:6" ht="15.75" customHeight="1" x14ac:dyDescent="0.2">
      <c r="A17" s="57" t="s">
        <v>248</v>
      </c>
      <c r="B17" s="63"/>
      <c r="C17" s="72"/>
      <c r="D17" s="73"/>
      <c r="E17" s="73"/>
      <c r="F17" s="73"/>
    </row>
    <row r="18" spans="1:6" ht="15.75" customHeight="1" x14ac:dyDescent="0.2">
      <c r="B18" s="74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74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74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74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74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74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74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74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70"/>
    </row>
    <row r="27" spans="1:6" ht="15.75" customHeight="1" x14ac:dyDescent="0.2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2">
      <c r="A28" s="60" t="s">
        <v>243</v>
      </c>
    </row>
    <row r="29" spans="1:6" ht="15.75" customHeight="1" x14ac:dyDescent="0.2">
      <c r="B29" s="79"/>
      <c r="C29" s="61" t="s">
        <v>54</v>
      </c>
      <c r="D29" s="62" t="s">
        <v>53</v>
      </c>
      <c r="E29" s="62" t="s">
        <v>52</v>
      </c>
      <c r="F29" s="62" t="s">
        <v>51</v>
      </c>
    </row>
    <row r="30" spans="1:6" ht="15.75" customHeight="1" x14ac:dyDescent="0.2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">
      <c r="B31" s="74" t="s">
        <v>37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">
      <c r="B32" s="74" t="s">
        <v>38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">
      <c r="B33" s="74" t="s">
        <v>39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">
      <c r="B34" s="74" t="s">
        <v>40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">
      <c r="C35" s="66"/>
      <c r="D35" s="58"/>
      <c r="E35" s="58"/>
      <c r="F35" s="58"/>
    </row>
    <row r="36" spans="1:6" ht="15.75" customHeight="1" x14ac:dyDescent="0.2">
      <c r="A36" s="57" t="s">
        <v>262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2">
      <c r="A38" s="60" t="s">
        <v>245</v>
      </c>
      <c r="B38" s="69"/>
      <c r="C38" s="67"/>
      <c r="D38" s="68"/>
      <c r="E38" s="68"/>
      <c r="F38" s="68"/>
    </row>
    <row r="39" spans="1:6" ht="15.75" customHeight="1" x14ac:dyDescent="0.2">
      <c r="A39" s="57" t="s">
        <v>251</v>
      </c>
      <c r="C39" s="66"/>
      <c r="D39" s="58"/>
      <c r="E39" s="58"/>
      <c r="F39" s="58"/>
    </row>
    <row r="40" spans="1:6" ht="15.75" customHeight="1" x14ac:dyDescent="0.2">
      <c r="B40" s="70" t="s">
        <v>256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">
      <c r="B41" s="70" t="s">
        <v>257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">
      <c r="B42" s="70" t="s">
        <v>258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2">
      <c r="A43" s="57"/>
      <c r="B43" s="70"/>
      <c r="C43" s="71"/>
      <c r="D43" s="58"/>
      <c r="E43" s="58"/>
      <c r="F43" s="58"/>
    </row>
    <row r="44" spans="1:6" ht="15.75" customHeight="1" x14ac:dyDescent="0.2">
      <c r="A44" s="57" t="s">
        <v>252</v>
      </c>
      <c r="B44" s="63"/>
      <c r="C44" s="72"/>
      <c r="D44" s="73"/>
      <c r="E44" s="73"/>
      <c r="F44" s="73"/>
    </row>
    <row r="45" spans="1:6" ht="15.75" customHeight="1" x14ac:dyDescent="0.2">
      <c r="B45" s="74" t="s">
        <v>78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">
      <c r="B46" s="74" t="s">
        <v>79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">
      <c r="B47" s="74" t="s">
        <v>80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">
      <c r="B48" s="74" t="s">
        <v>81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">
      <c r="B49" s="74" t="s">
        <v>82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">
      <c r="B50" s="74" t="s">
        <v>83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">
      <c r="B51" s="74" t="s">
        <v>84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">
      <c r="B52" s="74" t="s">
        <v>85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2">
      <c r="A54" s="93" t="s">
        <v>239</v>
      </c>
      <c r="B54" s="94"/>
      <c r="C54" s="95"/>
      <c r="D54" s="96"/>
      <c r="E54" s="96"/>
      <c r="F54" s="96"/>
    </row>
    <row r="55" spans="1:6" s="69" customFormat="1" ht="18.75" customHeight="1" x14ac:dyDescent="0.2">
      <c r="A55" s="60" t="s">
        <v>243</v>
      </c>
    </row>
    <row r="56" spans="1:6" ht="15.75" customHeight="1" x14ac:dyDescent="0.2">
      <c r="B56" s="79"/>
      <c r="C56" s="61" t="s">
        <v>54</v>
      </c>
      <c r="D56" s="62" t="s">
        <v>53</v>
      </c>
      <c r="E56" s="62" t="s">
        <v>52</v>
      </c>
      <c r="F56" s="62" t="s">
        <v>51</v>
      </c>
    </row>
    <row r="57" spans="1:6" ht="15.75" customHeight="1" x14ac:dyDescent="0.2">
      <c r="A57" s="57" t="s">
        <v>253</v>
      </c>
      <c r="B57" s="63"/>
      <c r="C57" s="64"/>
      <c r="D57" s="65"/>
      <c r="E57" s="65"/>
      <c r="F57" s="65"/>
    </row>
    <row r="58" spans="1:6" ht="15.75" customHeight="1" x14ac:dyDescent="0.2">
      <c r="B58" s="74" t="s">
        <v>37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">
      <c r="B59" s="74" t="s">
        <v>38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">
      <c r="B60" s="74" t="s">
        <v>39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">
      <c r="B61" s="74" t="s">
        <v>40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">
      <c r="C62" s="66"/>
      <c r="D62" s="58"/>
      <c r="E62" s="58"/>
      <c r="F62" s="58"/>
    </row>
    <row r="63" spans="1:6" ht="15.75" customHeight="1" x14ac:dyDescent="0.2">
      <c r="A63" s="57" t="s">
        <v>263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2">
      <c r="A65" s="60" t="s">
        <v>245</v>
      </c>
      <c r="B65" s="69"/>
      <c r="C65" s="67"/>
      <c r="D65" s="68"/>
      <c r="E65" s="68"/>
      <c r="F65" s="68"/>
    </row>
    <row r="66" spans="1:6" ht="15.75" customHeight="1" x14ac:dyDescent="0.2">
      <c r="A66" s="57" t="s">
        <v>254</v>
      </c>
      <c r="C66" s="66"/>
      <c r="D66" s="58"/>
      <c r="E66" s="58"/>
      <c r="F66" s="58"/>
    </row>
    <row r="67" spans="1:6" ht="15.75" customHeight="1" x14ac:dyDescent="0.2">
      <c r="B67" s="70" t="s">
        <v>259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">
      <c r="B68" s="70" t="s">
        <v>260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">
      <c r="B69" s="70" t="s">
        <v>261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2">
      <c r="A70" s="57"/>
      <c r="B70" s="70"/>
      <c r="C70" s="71"/>
      <c r="D70" s="58"/>
      <c r="E70" s="58"/>
      <c r="F70" s="58"/>
    </row>
    <row r="71" spans="1:6" ht="15.75" customHeight="1" x14ac:dyDescent="0.2">
      <c r="A71" s="57" t="s">
        <v>255</v>
      </c>
      <c r="B71" s="63"/>
      <c r="C71" s="72"/>
      <c r="D71" s="73"/>
      <c r="E71" s="73"/>
      <c r="F71" s="73"/>
    </row>
    <row r="72" spans="1:6" ht="15.75" customHeight="1" x14ac:dyDescent="0.2">
      <c r="B72" s="74" t="s">
        <v>78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">
      <c r="B73" s="74" t="s">
        <v>79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">
      <c r="B74" s="74" t="s">
        <v>80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">
      <c r="B75" s="74" t="s">
        <v>81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">
      <c r="B76" s="74" t="s">
        <v>82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">
      <c r="B77" s="74" t="s">
        <v>83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">
      <c r="B78" s="74" t="s">
        <v>84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">
      <c r="B79" s="74" t="s">
        <v>85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0twGnQ5ra95RDxoJf4pSgmDEFBmlxgQTIzb5YTAC/KNf0BBT7HGMCWOD7GIyPPts+M4BS0MJhHghSPDYJEVgEQ==" saltValue="8bXhtI3rGz7o/emuMg5k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102" customWidth="1"/>
    <col min="2" max="2" width="26.85546875" style="102" customWidth="1"/>
    <col min="3" max="3" width="18.28515625" style="102" customWidth="1"/>
    <col min="4" max="8" width="14.7109375" style="102" customWidth="1"/>
    <col min="9" max="12" width="15.28515625" style="102" bestFit="1" customWidth="1"/>
    <col min="13" max="16" width="16.85546875" style="102" bestFit="1" customWidth="1"/>
    <col min="17" max="21" width="12.7109375" style="102" customWidth="1"/>
    <col min="22" max="16384" width="12.7109375" style="102"/>
  </cols>
  <sheetData>
    <row r="1" spans="1:16" s="69" customFormat="1" x14ac:dyDescent="0.2">
      <c r="A1" s="60" t="s">
        <v>264</v>
      </c>
    </row>
    <row r="2" spans="1:16" x14ac:dyDescent="0.2">
      <c r="A2" s="77" t="s">
        <v>226</v>
      </c>
      <c r="B2" s="75" t="s">
        <v>265</v>
      </c>
      <c r="C2" s="75" t="s">
        <v>266</v>
      </c>
      <c r="D2" s="62" t="s">
        <v>109</v>
      </c>
      <c r="E2" s="62" t="s">
        <v>96</v>
      </c>
      <c r="F2" s="62" t="s">
        <v>97</v>
      </c>
      <c r="G2" s="62" t="s">
        <v>98</v>
      </c>
      <c r="H2" s="62" t="s">
        <v>99</v>
      </c>
      <c r="I2" s="76"/>
      <c r="J2" s="76"/>
      <c r="K2" s="76"/>
      <c r="L2" s="76"/>
      <c r="M2" s="76"/>
      <c r="N2" s="76"/>
      <c r="O2" s="76"/>
      <c r="P2" s="76"/>
    </row>
    <row r="3" spans="1:16" x14ac:dyDescent="0.2">
      <c r="A3" s="57"/>
      <c r="B3" s="102" t="s">
        <v>87</v>
      </c>
      <c r="C3" s="8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">
      <c r="C4" s="8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">
      <c r="C5" s="8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">
      <c r="C6" s="8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">
      <c r="B7" s="102" t="s">
        <v>88</v>
      </c>
      <c r="C7" s="8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">
      <c r="C8" s="8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">
      <c r="C9" s="8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">
      <c r="C10" s="8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">
      <c r="B11" s="102" t="s">
        <v>90</v>
      </c>
      <c r="C11" s="8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">
      <c r="C12" s="8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">
      <c r="C13" s="8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">
      <c r="C14" s="8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">
      <c r="B15" s="102" t="s">
        <v>91</v>
      </c>
      <c r="C15" s="8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">
      <c r="C16" s="8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">
      <c r="C17" s="8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3.9" customHeight="1" x14ac:dyDescent="0.2">
      <c r="C18" s="8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">
      <c r="B19" s="102" t="s">
        <v>89</v>
      </c>
      <c r="C19" s="8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">
      <c r="C20" s="8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">
      <c r="C21" s="8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">
      <c r="C22" s="8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">
      <c r="B23" s="102" t="s">
        <v>95</v>
      </c>
      <c r="C23" s="8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">
      <c r="C24" s="8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">
      <c r="C25" s="8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">
      <c r="C26" s="8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x14ac:dyDescent="0.2">
      <c r="A28" s="60" t="s">
        <v>278</v>
      </c>
    </row>
    <row r="29" spans="1:16" x14ac:dyDescent="0.2">
      <c r="A29" s="77" t="s">
        <v>279</v>
      </c>
      <c r="B29" s="57" t="s">
        <v>265</v>
      </c>
      <c r="C29" s="57" t="s">
        <v>270</v>
      </c>
      <c r="D29" s="62" t="s">
        <v>109</v>
      </c>
      <c r="E29" s="62" t="s">
        <v>96</v>
      </c>
      <c r="F29" s="62" t="s">
        <v>97</v>
      </c>
      <c r="G29" s="62" t="s">
        <v>98</v>
      </c>
      <c r="H29" s="62" t="s">
        <v>99</v>
      </c>
      <c r="I29" s="76"/>
      <c r="J29" s="76"/>
      <c r="K29" s="76"/>
      <c r="L29" s="76"/>
      <c r="M29" s="76"/>
      <c r="N29" s="76"/>
      <c r="O29" s="76"/>
      <c r="P29" s="76"/>
    </row>
    <row r="30" spans="1:16" x14ac:dyDescent="0.2">
      <c r="A30" s="57"/>
      <c r="B30" s="102" t="s">
        <v>87</v>
      </c>
      <c r="C30" s="8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">
      <c r="C31" s="8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">
      <c r="C32" s="8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">
      <c r="C33" s="8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">
      <c r="B34" s="102" t="s">
        <v>88</v>
      </c>
      <c r="C34" s="8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">
      <c r="C35" s="8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">
      <c r="C36" s="8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">
      <c r="C37" s="8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">
      <c r="B38" s="102" t="s">
        <v>90</v>
      </c>
      <c r="C38" s="8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">
      <c r="C39" s="8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">
      <c r="C40" s="8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">
      <c r="C41" s="8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">
      <c r="B42" s="102" t="s">
        <v>91</v>
      </c>
      <c r="C42" s="8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">
      <c r="C43" s="8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">
      <c r="C44" s="8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">
      <c r="C45" s="8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">
      <c r="B46" s="102" t="s">
        <v>89</v>
      </c>
      <c r="C46" s="8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">
      <c r="C47" s="8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">
      <c r="C48" s="8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">
      <c r="C49" s="8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">
      <c r="B50" s="102" t="s">
        <v>95</v>
      </c>
      <c r="C50" s="8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">
      <c r="C51" s="8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">
      <c r="C52" s="8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">
      <c r="C53" s="8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">
      <c r="C54" s="83"/>
      <c r="D54" s="83"/>
    </row>
    <row r="55" spans="1:16" s="69" customFormat="1" x14ac:dyDescent="0.2">
      <c r="A55" s="60" t="s">
        <v>271</v>
      </c>
    </row>
    <row r="56" spans="1:16" ht="26.45" customHeight="1" x14ac:dyDescent="0.2">
      <c r="A56" s="77" t="s">
        <v>121</v>
      </c>
      <c r="B56" s="57" t="s">
        <v>265</v>
      </c>
      <c r="C56" s="79" t="s">
        <v>272</v>
      </c>
      <c r="D56" s="62" t="s">
        <v>122</v>
      </c>
      <c r="E56" s="62" t="s">
        <v>123</v>
      </c>
      <c r="F56" s="62" t="s">
        <v>124</v>
      </c>
      <c r="G56" s="62" t="s">
        <v>125</v>
      </c>
      <c r="H56" s="76"/>
      <c r="M56" s="76"/>
      <c r="N56" s="76"/>
      <c r="O56" s="76"/>
      <c r="P56" s="76"/>
    </row>
    <row r="57" spans="1:16" x14ac:dyDescent="0.2">
      <c r="A57" s="57"/>
      <c r="B57" s="102" t="s">
        <v>101</v>
      </c>
      <c r="C57" s="83" t="s">
        <v>273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">
      <c r="C58" s="8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">
      <c r="B59" s="102" t="s">
        <v>102</v>
      </c>
      <c r="C59" s="83" t="s">
        <v>273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">
      <c r="C60" s="8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">
      <c r="B61" s="102" t="s">
        <v>103</v>
      </c>
      <c r="C61" s="83" t="s">
        <v>273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">
      <c r="C62" s="8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">
      <c r="C63" s="83"/>
      <c r="D63" s="83"/>
    </row>
    <row r="64" spans="1:16" s="69" customFormat="1" x14ac:dyDescent="0.2">
      <c r="A64" s="60" t="s">
        <v>275</v>
      </c>
    </row>
    <row r="65" spans="1:16" ht="26.45" customHeight="1" x14ac:dyDescent="0.2">
      <c r="A65" s="77" t="s">
        <v>128</v>
      </c>
      <c r="B65" s="57" t="s">
        <v>265</v>
      </c>
      <c r="C65" s="79" t="s">
        <v>276</v>
      </c>
      <c r="D65" s="62" t="s">
        <v>109</v>
      </c>
      <c r="E65" s="62" t="s">
        <v>96</v>
      </c>
      <c r="F65" s="62" t="s">
        <v>97</v>
      </c>
      <c r="G65" s="62" t="s">
        <v>98</v>
      </c>
      <c r="H65" s="80" t="s">
        <v>99</v>
      </c>
      <c r="I65" s="76"/>
      <c r="J65" s="76"/>
      <c r="K65" s="76"/>
      <c r="L65" s="76"/>
      <c r="M65" s="76"/>
      <c r="N65" s="76"/>
      <c r="O65" s="76"/>
      <c r="P65" s="76"/>
    </row>
    <row r="66" spans="1:16" x14ac:dyDescent="0.2">
      <c r="A66" s="81"/>
      <c r="B66" s="102" t="s">
        <v>78</v>
      </c>
      <c r="C66" s="83" t="s">
        <v>129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">
      <c r="C67" s="83" t="s">
        <v>130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">
      <c r="C68" s="83" t="s">
        <v>131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">
      <c r="C69" s="83" t="s">
        <v>132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">
      <c r="B70" s="102" t="s">
        <v>79</v>
      </c>
      <c r="C70" s="83" t="s">
        <v>129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">
      <c r="C71" s="83" t="s">
        <v>130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">
      <c r="C72" s="83" t="s">
        <v>131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">
      <c r="C73" s="83" t="s">
        <v>132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">
      <c r="B74" s="102" t="s">
        <v>80</v>
      </c>
      <c r="C74" s="83" t="s">
        <v>129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">
      <c r="C75" s="83" t="s">
        <v>130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">
      <c r="C76" s="83" t="s">
        <v>131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">
      <c r="C77" s="83" t="s">
        <v>132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">
      <c r="B78" s="102" t="s">
        <v>82</v>
      </c>
      <c r="C78" s="83" t="s">
        <v>129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">
      <c r="C79" s="83" t="s">
        <v>130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">
      <c r="C80" s="83" t="s">
        <v>131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">
      <c r="C81" s="83" t="s">
        <v>132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">
      <c r="B82" s="102" t="s">
        <v>87</v>
      </c>
      <c r="C82" s="83" t="s">
        <v>129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">
      <c r="C83" s="8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">
      <c r="C84" s="83" t="s">
        <v>131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">
      <c r="C85" s="8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">
      <c r="B86" s="102" t="s">
        <v>88</v>
      </c>
      <c r="C86" s="83" t="s">
        <v>129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">
      <c r="C87" s="83" t="s">
        <v>130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">
      <c r="C88" s="83" t="s">
        <v>131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">
      <c r="C89" s="8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">
      <c r="B90" s="102" t="s">
        <v>90</v>
      </c>
      <c r="C90" s="83" t="s">
        <v>129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">
      <c r="C91" s="83" t="s">
        <v>130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">
      <c r="C92" s="83" t="s">
        <v>131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">
      <c r="C93" s="8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">
      <c r="B94" s="102" t="s">
        <v>89</v>
      </c>
      <c r="C94" s="83" t="s">
        <v>129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">
      <c r="C95" s="83" t="s">
        <v>130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">
      <c r="C96" s="83" t="s">
        <v>131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">
      <c r="C97" s="8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">
      <c r="B98" s="102" t="s">
        <v>92</v>
      </c>
      <c r="C98" s="83" t="s">
        <v>129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">
      <c r="C99" s="83" t="s">
        <v>130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">
      <c r="C100" s="8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">
      <c r="C101" s="8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x14ac:dyDescent="0.2">
      <c r="A103" s="60" t="s">
        <v>277</v>
      </c>
    </row>
    <row r="104" spans="1:16" ht="26.45" customHeight="1" x14ac:dyDescent="0.2">
      <c r="A104" s="77" t="s">
        <v>87</v>
      </c>
      <c r="B104" s="81" t="s">
        <v>132</v>
      </c>
      <c r="C104" s="79" t="s">
        <v>276</v>
      </c>
      <c r="D104" s="62" t="s">
        <v>109</v>
      </c>
      <c r="E104" s="62" t="s">
        <v>96</v>
      </c>
      <c r="F104" s="62" t="s">
        <v>97</v>
      </c>
      <c r="G104" s="62" t="s">
        <v>98</v>
      </c>
      <c r="H104" s="80" t="s">
        <v>99</v>
      </c>
      <c r="I104" s="76"/>
      <c r="J104" s="76"/>
      <c r="K104" s="76"/>
      <c r="L104" s="76"/>
      <c r="M104" s="76"/>
      <c r="N104" s="76"/>
      <c r="O104" s="76"/>
      <c r="P104" s="76"/>
    </row>
    <row r="105" spans="1:16" x14ac:dyDescent="0.2">
      <c r="A105" s="57"/>
      <c r="C105" s="83" t="s">
        <v>129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">
      <c r="C106" s="8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">
      <c r="C107" s="8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">
      <c r="C108" s="8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x14ac:dyDescent="0.2">
      <c r="A110" s="93" t="s">
        <v>235</v>
      </c>
      <c r="H110" s="93"/>
    </row>
    <row r="111" spans="1:16" x14ac:dyDescent="0.2">
      <c r="A111" s="60" t="s">
        <v>264</v>
      </c>
      <c r="B111" s="69"/>
      <c r="C111" s="69"/>
      <c r="D111" s="69"/>
      <c r="E111" s="69"/>
      <c r="F111" s="69"/>
      <c r="G111" s="69"/>
      <c r="H111" s="69"/>
    </row>
    <row r="112" spans="1:16" x14ac:dyDescent="0.2">
      <c r="A112" s="77" t="s">
        <v>226</v>
      </c>
      <c r="B112" s="75" t="s">
        <v>265</v>
      </c>
      <c r="C112" s="75" t="s">
        <v>266</v>
      </c>
      <c r="D112" s="62" t="s">
        <v>109</v>
      </c>
      <c r="E112" s="62" t="s">
        <v>96</v>
      </c>
      <c r="F112" s="62" t="s">
        <v>97</v>
      </c>
      <c r="G112" s="62" t="s">
        <v>98</v>
      </c>
      <c r="H112" s="62" t="s">
        <v>99</v>
      </c>
    </row>
    <row r="113" spans="1:8" x14ac:dyDescent="0.2">
      <c r="A113" s="57"/>
      <c r="B113" s="102" t="s">
        <v>87</v>
      </c>
      <c r="C113" s="83" t="s">
        <v>10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">
      <c r="C114" s="83" t="s">
        <v>267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">
      <c r="C115" s="83" t="s">
        <v>268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">
      <c r="C116" s="83" t="s">
        <v>269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">
      <c r="B117" s="102" t="s">
        <v>88</v>
      </c>
      <c r="C117" s="83" t="s">
        <v>10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">
      <c r="C118" s="83" t="s">
        <v>267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">
      <c r="C119" s="83" t="s">
        <v>268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">
      <c r="C120" s="83" t="s">
        <v>269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">
      <c r="B121" s="102" t="s">
        <v>90</v>
      </c>
      <c r="C121" s="83" t="s">
        <v>10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">
      <c r="C122" s="83" t="s">
        <v>267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">
      <c r="C123" s="83" t="s">
        <v>268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">
      <c r="C124" s="83" t="s">
        <v>269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">
      <c r="B125" s="102" t="s">
        <v>91</v>
      </c>
      <c r="C125" s="83" t="s">
        <v>10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">
      <c r="C126" s="83" t="s">
        <v>267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">
      <c r="C127" s="83" t="s">
        <v>268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">
      <c r="C128" s="83" t="s">
        <v>269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">
      <c r="B129" s="102" t="s">
        <v>89</v>
      </c>
      <c r="C129" s="83" t="s">
        <v>10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">
      <c r="C130" s="83" t="s">
        <v>267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">
      <c r="C131" s="83" t="s">
        <v>268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">
      <c r="C132" s="83" t="s">
        <v>269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">
      <c r="B133" s="102" t="s">
        <v>95</v>
      </c>
      <c r="C133" s="83" t="s">
        <v>10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">
      <c r="C134" s="83" t="s">
        <v>267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">
      <c r="C135" s="83" t="s">
        <v>268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">
      <c r="C136" s="83" t="s">
        <v>269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x14ac:dyDescent="0.2">
      <c r="A138" s="60" t="s">
        <v>278</v>
      </c>
      <c r="B138" s="69"/>
      <c r="C138" s="69"/>
      <c r="D138" s="69"/>
      <c r="E138" s="69"/>
      <c r="F138" s="69"/>
      <c r="G138" s="69"/>
      <c r="H138" s="69"/>
    </row>
    <row r="139" spans="1:8" x14ac:dyDescent="0.2">
      <c r="A139" s="77" t="s">
        <v>279</v>
      </c>
      <c r="B139" s="57" t="s">
        <v>265</v>
      </c>
      <c r="C139" s="57" t="s">
        <v>270</v>
      </c>
      <c r="D139" s="62" t="s">
        <v>109</v>
      </c>
      <c r="E139" s="62" t="s">
        <v>96</v>
      </c>
      <c r="F139" s="62" t="s">
        <v>97</v>
      </c>
      <c r="G139" s="62" t="s">
        <v>98</v>
      </c>
      <c r="H139" s="62" t="s">
        <v>99</v>
      </c>
    </row>
    <row r="140" spans="1:8" x14ac:dyDescent="0.2">
      <c r="A140" s="57"/>
      <c r="B140" s="102" t="s">
        <v>87</v>
      </c>
      <c r="C140" s="83" t="s">
        <v>10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">
      <c r="C141" s="83" t="s">
        <v>267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">
      <c r="C142" s="83" t="s">
        <v>209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">
      <c r="C143" s="83" t="s">
        <v>208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">
      <c r="B144" s="102" t="s">
        <v>88</v>
      </c>
      <c r="C144" s="83" t="s">
        <v>10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">
      <c r="C145" s="83" t="s">
        <v>267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">
      <c r="C146" s="83" t="s">
        <v>209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">
      <c r="C147" s="83" t="s">
        <v>208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">
      <c r="B148" s="102" t="s">
        <v>90</v>
      </c>
      <c r="C148" s="83" t="s">
        <v>10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">
      <c r="C149" s="83" t="s">
        <v>267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">
      <c r="C150" s="83" t="s">
        <v>209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">
      <c r="C151" s="83" t="s">
        <v>208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">
      <c r="B152" s="102" t="s">
        <v>91</v>
      </c>
      <c r="C152" s="83" t="s">
        <v>10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">
      <c r="C153" s="83" t="s">
        <v>267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">
      <c r="C154" s="83" t="s">
        <v>209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">
      <c r="C155" s="83" t="s">
        <v>208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">
      <c r="B156" s="102" t="s">
        <v>89</v>
      </c>
      <c r="C156" s="83" t="s">
        <v>10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">
      <c r="C157" s="83" t="s">
        <v>267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">
      <c r="C158" s="83" t="s">
        <v>209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">
      <c r="C159" s="83" t="s">
        <v>208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">
      <c r="B160" s="102" t="s">
        <v>95</v>
      </c>
      <c r="C160" s="83" t="s">
        <v>10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">
      <c r="C161" s="83" t="s">
        <v>267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">
      <c r="C162" s="83" t="s">
        <v>209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">
      <c r="C163" s="83" t="s">
        <v>208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">
      <c r="C164" s="83"/>
      <c r="D164" s="83"/>
    </row>
    <row r="165" spans="1:8" x14ac:dyDescent="0.2">
      <c r="A165" s="60" t="s">
        <v>271</v>
      </c>
      <c r="B165" s="69"/>
      <c r="C165" s="69"/>
      <c r="D165" s="69"/>
      <c r="E165" s="69"/>
      <c r="F165" s="69"/>
      <c r="G165" s="69"/>
      <c r="H165" s="69"/>
    </row>
    <row r="166" spans="1:8" ht="26.45" customHeight="1" x14ac:dyDescent="0.2">
      <c r="A166" s="77" t="s">
        <v>121</v>
      </c>
      <c r="B166" s="57" t="s">
        <v>265</v>
      </c>
      <c r="C166" s="79" t="s">
        <v>272</v>
      </c>
      <c r="D166" s="62" t="s">
        <v>122</v>
      </c>
      <c r="E166" s="62" t="s">
        <v>123</v>
      </c>
      <c r="F166" s="62" t="s">
        <v>124</v>
      </c>
      <c r="G166" s="62" t="s">
        <v>125</v>
      </c>
      <c r="H166" s="76"/>
    </row>
    <row r="167" spans="1:8" x14ac:dyDescent="0.2">
      <c r="A167" s="57"/>
      <c r="B167" s="102" t="s">
        <v>101</v>
      </c>
      <c r="C167" s="83" t="s">
        <v>273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">
      <c r="C168" s="83" t="s">
        <v>274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">
      <c r="B169" s="102" t="s">
        <v>102</v>
      </c>
      <c r="C169" s="83" t="s">
        <v>273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">
      <c r="C170" s="83" t="s">
        <v>274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">
      <c r="B171" s="102" t="s">
        <v>103</v>
      </c>
      <c r="C171" s="83" t="s">
        <v>273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">
      <c r="C172" s="83" t="s">
        <v>274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">
      <c r="C173" s="83"/>
      <c r="D173" s="83"/>
    </row>
    <row r="174" spans="1:8" x14ac:dyDescent="0.2">
      <c r="A174" s="60" t="s">
        <v>275</v>
      </c>
      <c r="B174" s="69"/>
      <c r="C174" s="69"/>
      <c r="D174" s="69"/>
      <c r="E174" s="69"/>
      <c r="F174" s="69"/>
      <c r="G174" s="69"/>
      <c r="H174" s="69"/>
    </row>
    <row r="175" spans="1:8" ht="26.45" customHeight="1" x14ac:dyDescent="0.2">
      <c r="A175" s="77" t="s">
        <v>128</v>
      </c>
      <c r="B175" s="57" t="s">
        <v>265</v>
      </c>
      <c r="C175" s="79" t="s">
        <v>276</v>
      </c>
      <c r="D175" s="62" t="s">
        <v>109</v>
      </c>
      <c r="E175" s="62" t="s">
        <v>96</v>
      </c>
      <c r="F175" s="62" t="s">
        <v>97</v>
      </c>
      <c r="G175" s="62" t="s">
        <v>98</v>
      </c>
      <c r="H175" s="80" t="s">
        <v>99</v>
      </c>
    </row>
    <row r="176" spans="1:8" x14ac:dyDescent="0.2">
      <c r="A176" s="81"/>
      <c r="B176" s="102" t="s">
        <v>78</v>
      </c>
      <c r="C176" s="83" t="s">
        <v>129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">
      <c r="C177" s="83" t="s">
        <v>130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">
      <c r="C178" s="83" t="s">
        <v>131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">
      <c r="C179" s="83" t="s">
        <v>132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">
      <c r="B180" s="102" t="s">
        <v>79</v>
      </c>
      <c r="C180" s="83" t="s">
        <v>129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">
      <c r="C181" s="83" t="s">
        <v>130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">
      <c r="C182" s="83" t="s">
        <v>131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">
      <c r="C183" s="83" t="s">
        <v>132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">
      <c r="B184" s="102" t="s">
        <v>80</v>
      </c>
      <c r="C184" s="83" t="s">
        <v>129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">
      <c r="C185" s="83" t="s">
        <v>130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">
      <c r="C186" s="83" t="s">
        <v>131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">
      <c r="C187" s="83" t="s">
        <v>132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">
      <c r="B188" s="102" t="s">
        <v>82</v>
      </c>
      <c r="C188" s="83" t="s">
        <v>129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">
      <c r="C189" s="83" t="s">
        <v>130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">
      <c r="C190" s="83" t="s">
        <v>131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">
      <c r="C191" s="83" t="s">
        <v>132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">
      <c r="B192" s="102" t="s">
        <v>87</v>
      </c>
      <c r="C192" s="83" t="s">
        <v>129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">
      <c r="C193" s="83" t="s">
        <v>130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">
      <c r="C194" s="83" t="s">
        <v>131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">
      <c r="C195" s="83" t="s">
        <v>132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">
      <c r="B196" s="102" t="s">
        <v>88</v>
      </c>
      <c r="C196" s="83" t="s">
        <v>129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">
      <c r="C197" s="83" t="s">
        <v>130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">
      <c r="C198" s="83" t="s">
        <v>131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">
      <c r="C199" s="83" t="s">
        <v>132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">
      <c r="B200" s="102" t="s">
        <v>90</v>
      </c>
      <c r="C200" s="83" t="s">
        <v>129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">
      <c r="C201" s="83" t="s">
        <v>130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">
      <c r="C202" s="83" t="s">
        <v>131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">
      <c r="C203" s="83" t="s">
        <v>132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">
      <c r="B204" s="102" t="s">
        <v>89</v>
      </c>
      <c r="C204" s="83" t="s">
        <v>129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">
      <c r="C205" s="83" t="s">
        <v>130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">
      <c r="C206" s="83" t="s">
        <v>131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">
      <c r="C207" s="83" t="s">
        <v>132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">
      <c r="B208" s="102" t="s">
        <v>92</v>
      </c>
      <c r="C208" s="83" t="s">
        <v>129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">
      <c r="C209" s="83" t="s">
        <v>130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">
      <c r="C210" s="83" t="s">
        <v>131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">
      <c r="C211" s="83" t="s">
        <v>132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x14ac:dyDescent="0.2">
      <c r="A213" s="60" t="s">
        <v>277</v>
      </c>
      <c r="B213" s="69"/>
      <c r="C213" s="69"/>
      <c r="D213" s="69"/>
      <c r="E213" s="69"/>
      <c r="F213" s="69"/>
      <c r="G213" s="69"/>
      <c r="H213" s="69"/>
    </row>
    <row r="214" spans="1:9" ht="26.45" customHeight="1" x14ac:dyDescent="0.2">
      <c r="A214" s="77" t="s">
        <v>87</v>
      </c>
      <c r="B214" s="81" t="s">
        <v>132</v>
      </c>
      <c r="C214" s="79" t="s">
        <v>276</v>
      </c>
      <c r="D214" s="62" t="s">
        <v>109</v>
      </c>
      <c r="E214" s="62" t="s">
        <v>96</v>
      </c>
      <c r="F214" s="62" t="s">
        <v>97</v>
      </c>
      <c r="G214" s="62" t="s">
        <v>98</v>
      </c>
      <c r="H214" s="80" t="s">
        <v>99</v>
      </c>
    </row>
    <row r="215" spans="1:9" x14ac:dyDescent="0.2">
      <c r="A215" s="57"/>
      <c r="C215" s="83" t="s">
        <v>129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">
      <c r="C216" s="83" t="s">
        <v>130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">
      <c r="C217" s="83" t="s">
        <v>131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">
      <c r="C218" s="83" t="s">
        <v>132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x14ac:dyDescent="0.2">
      <c r="A220" s="93" t="s">
        <v>239</v>
      </c>
      <c r="H220" s="93"/>
    </row>
    <row r="221" spans="1:9" x14ac:dyDescent="0.2">
      <c r="A221" s="60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x14ac:dyDescent="0.2">
      <c r="A222" s="77" t="s">
        <v>226</v>
      </c>
      <c r="B222" s="75" t="s">
        <v>265</v>
      </c>
      <c r="C222" s="75" t="s">
        <v>266</v>
      </c>
      <c r="D222" s="62" t="s">
        <v>109</v>
      </c>
      <c r="E222" s="62" t="s">
        <v>96</v>
      </c>
      <c r="F222" s="62" t="s">
        <v>97</v>
      </c>
      <c r="G222" s="62" t="s">
        <v>98</v>
      </c>
      <c r="H222" s="62" t="s">
        <v>99</v>
      </c>
      <c r="I222" s="76"/>
    </row>
    <row r="223" spans="1:9" x14ac:dyDescent="0.2">
      <c r="A223" s="57"/>
      <c r="B223" s="102" t="s">
        <v>87</v>
      </c>
      <c r="C223" s="83" t="s">
        <v>10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">
      <c r="C224" s="83" t="s">
        <v>267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">
      <c r="C225" s="83" t="s">
        <v>268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">
      <c r="C226" s="83" t="s">
        <v>269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">
      <c r="B227" s="102" t="s">
        <v>88</v>
      </c>
      <c r="C227" s="83" t="s">
        <v>10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">
      <c r="C228" s="83" t="s">
        <v>267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">
      <c r="C229" s="83" t="s">
        <v>268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">
      <c r="C230" s="83" t="s">
        <v>269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">
      <c r="B231" s="102" t="s">
        <v>90</v>
      </c>
      <c r="C231" s="83" t="s">
        <v>10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">
      <c r="C232" s="83" t="s">
        <v>267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">
      <c r="C233" s="83" t="s">
        <v>268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">
      <c r="C234" s="83" t="s">
        <v>269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">
      <c r="B235" s="102" t="s">
        <v>91</v>
      </c>
      <c r="C235" s="83" t="s">
        <v>10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">
      <c r="C236" s="83" t="s">
        <v>267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">
      <c r="C237" s="83" t="s">
        <v>268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">
      <c r="C238" s="83" t="s">
        <v>269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">
      <c r="B239" s="102" t="s">
        <v>89</v>
      </c>
      <c r="C239" s="83" t="s">
        <v>10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">
      <c r="C240" s="83" t="s">
        <v>267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">
      <c r="C241" s="83" t="s">
        <v>268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">
      <c r="C242" s="83" t="s">
        <v>269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">
      <c r="B243" s="102" t="s">
        <v>95</v>
      </c>
      <c r="C243" s="83" t="s">
        <v>10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">
      <c r="C244" s="83" t="s">
        <v>267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">
      <c r="C245" s="83" t="s">
        <v>268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">
      <c r="C246" s="83" t="s">
        <v>269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x14ac:dyDescent="0.2">
      <c r="A248" s="60" t="s">
        <v>278</v>
      </c>
      <c r="B248" s="69"/>
      <c r="C248" s="69"/>
      <c r="D248" s="69"/>
      <c r="E248" s="69"/>
      <c r="F248" s="69"/>
      <c r="G248" s="69"/>
      <c r="H248" s="69"/>
      <c r="I248" s="69"/>
    </row>
    <row r="249" spans="1:9" x14ac:dyDescent="0.2">
      <c r="A249" s="77" t="s">
        <v>279</v>
      </c>
      <c r="B249" s="57" t="s">
        <v>265</v>
      </c>
      <c r="C249" s="57" t="s">
        <v>270</v>
      </c>
      <c r="D249" s="62" t="s">
        <v>109</v>
      </c>
      <c r="E249" s="62" t="s">
        <v>96</v>
      </c>
      <c r="F249" s="62" t="s">
        <v>97</v>
      </c>
      <c r="G249" s="62" t="s">
        <v>98</v>
      </c>
      <c r="H249" s="62" t="s">
        <v>99</v>
      </c>
      <c r="I249" s="76"/>
    </row>
    <row r="250" spans="1:9" x14ac:dyDescent="0.2">
      <c r="A250" s="57"/>
      <c r="B250" s="102" t="s">
        <v>87</v>
      </c>
      <c r="C250" s="83" t="s">
        <v>10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">
      <c r="C251" s="83" t="s">
        <v>267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">
      <c r="C252" s="83" t="s">
        <v>209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">
      <c r="C253" s="83" t="s">
        <v>208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">
      <c r="B254" s="102" t="s">
        <v>88</v>
      </c>
      <c r="C254" s="83" t="s">
        <v>10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">
      <c r="C255" s="83" t="s">
        <v>267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">
      <c r="C256" s="83" t="s">
        <v>209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">
      <c r="C257" s="83" t="s">
        <v>208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">
      <c r="B258" s="102" t="s">
        <v>90</v>
      </c>
      <c r="C258" s="83" t="s">
        <v>10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">
      <c r="C259" s="83" t="s">
        <v>267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">
      <c r="C260" s="83" t="s">
        <v>209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">
      <c r="C261" s="83" t="s">
        <v>208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">
      <c r="B262" s="102" t="s">
        <v>91</v>
      </c>
      <c r="C262" s="83" t="s">
        <v>10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">
      <c r="C263" s="83" t="s">
        <v>267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">
      <c r="C264" s="83" t="s">
        <v>209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">
      <c r="C265" s="83" t="s">
        <v>208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">
      <c r="B266" s="102" t="s">
        <v>89</v>
      </c>
      <c r="C266" s="83" t="s">
        <v>10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">
      <c r="C267" s="83" t="s">
        <v>267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">
      <c r="C268" s="83" t="s">
        <v>209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">
      <c r="C269" s="83" t="s">
        <v>208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">
      <c r="B270" s="102" t="s">
        <v>95</v>
      </c>
      <c r="C270" s="83" t="s">
        <v>10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">
      <c r="C271" s="83" t="s">
        <v>267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">
      <c r="C272" s="83" t="s">
        <v>209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">
      <c r="C273" s="83" t="s">
        <v>208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">
      <c r="C274" s="83"/>
      <c r="D274" s="83"/>
    </row>
    <row r="275" spans="1:9" x14ac:dyDescent="0.2">
      <c r="A275" s="60" t="s">
        <v>271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5" customHeight="1" x14ac:dyDescent="0.2">
      <c r="A276" s="77" t="s">
        <v>121</v>
      </c>
      <c r="B276" s="57" t="s">
        <v>265</v>
      </c>
      <c r="C276" s="79" t="s">
        <v>272</v>
      </c>
      <c r="D276" s="62" t="s">
        <v>122</v>
      </c>
      <c r="E276" s="62" t="s">
        <v>123</v>
      </c>
      <c r="F276" s="62" t="s">
        <v>124</v>
      </c>
      <c r="G276" s="62" t="s">
        <v>125</v>
      </c>
      <c r="H276" s="76"/>
    </row>
    <row r="277" spans="1:9" x14ac:dyDescent="0.2">
      <c r="A277" s="57"/>
      <c r="B277" s="102" t="s">
        <v>101</v>
      </c>
      <c r="C277" s="83" t="s">
        <v>273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">
      <c r="C278" s="83" t="s">
        <v>274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">
      <c r="B279" s="102" t="s">
        <v>102</v>
      </c>
      <c r="C279" s="83" t="s">
        <v>273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">
      <c r="C280" s="83" t="s">
        <v>274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">
      <c r="B281" s="102" t="s">
        <v>103</v>
      </c>
      <c r="C281" s="83" t="s">
        <v>273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">
      <c r="C282" s="83" t="s">
        <v>274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">
      <c r="C283" s="83"/>
      <c r="D283" s="83"/>
    </row>
    <row r="284" spans="1:9" x14ac:dyDescent="0.2">
      <c r="A284" s="60" t="s">
        <v>275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5" customHeight="1" x14ac:dyDescent="0.2">
      <c r="A285" s="77" t="s">
        <v>128</v>
      </c>
      <c r="B285" s="57" t="s">
        <v>265</v>
      </c>
      <c r="C285" s="79" t="s">
        <v>276</v>
      </c>
      <c r="D285" s="62" t="s">
        <v>109</v>
      </c>
      <c r="E285" s="62" t="s">
        <v>96</v>
      </c>
      <c r="F285" s="62" t="s">
        <v>97</v>
      </c>
      <c r="G285" s="62" t="s">
        <v>98</v>
      </c>
      <c r="H285" s="80" t="s">
        <v>99</v>
      </c>
      <c r="I285" s="76"/>
    </row>
    <row r="286" spans="1:9" x14ac:dyDescent="0.2">
      <c r="A286" s="81"/>
      <c r="B286" s="102" t="s">
        <v>78</v>
      </c>
      <c r="C286" s="83" t="s">
        <v>129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">
      <c r="C287" s="83" t="s">
        <v>130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">
      <c r="C288" s="83" t="s">
        <v>131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">
      <c r="C289" s="83" t="s">
        <v>132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">
      <c r="B290" s="102" t="s">
        <v>79</v>
      </c>
      <c r="C290" s="83" t="s">
        <v>129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">
      <c r="C291" s="83" t="s">
        <v>130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">
      <c r="C292" s="83" t="s">
        <v>131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">
      <c r="C293" s="83" t="s">
        <v>132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">
      <c r="B294" s="102" t="s">
        <v>80</v>
      </c>
      <c r="C294" s="83" t="s">
        <v>129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">
      <c r="C295" s="83" t="s">
        <v>130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">
      <c r="C296" s="83" t="s">
        <v>131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">
      <c r="C297" s="83" t="s">
        <v>132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">
      <c r="B298" s="102" t="s">
        <v>82</v>
      </c>
      <c r="C298" s="83" t="s">
        <v>129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">
      <c r="C299" s="83" t="s">
        <v>130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">
      <c r="C300" s="83" t="s">
        <v>131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">
      <c r="C301" s="83" t="s">
        <v>132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">
      <c r="B302" s="102" t="s">
        <v>87</v>
      </c>
      <c r="C302" s="83" t="s">
        <v>129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">
      <c r="C303" s="83" t="s">
        <v>130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">
      <c r="C304" s="83" t="s">
        <v>131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">
      <c r="C305" s="83" t="s">
        <v>132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">
      <c r="B306" s="102" t="s">
        <v>88</v>
      </c>
      <c r="C306" s="83" t="s">
        <v>129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">
      <c r="C307" s="83" t="s">
        <v>130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">
      <c r="C308" s="83" t="s">
        <v>131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">
      <c r="C309" s="83" t="s">
        <v>132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">
      <c r="B310" s="102" t="s">
        <v>90</v>
      </c>
      <c r="C310" s="83" t="s">
        <v>129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">
      <c r="C311" s="83" t="s">
        <v>130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">
      <c r="C312" s="83" t="s">
        <v>131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">
      <c r="C313" s="83" t="s">
        <v>132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">
      <c r="B314" s="102" t="s">
        <v>89</v>
      </c>
      <c r="C314" s="83" t="s">
        <v>129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">
      <c r="C315" s="83" t="s">
        <v>130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">
      <c r="C316" s="83" t="s">
        <v>131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">
      <c r="C317" s="83" t="s">
        <v>132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">
      <c r="B318" s="102" t="s">
        <v>92</v>
      </c>
      <c r="C318" s="83" t="s">
        <v>129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">
      <c r="C319" s="83" t="s">
        <v>130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">
      <c r="C320" s="83" t="s">
        <v>131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">
      <c r="C321" s="83" t="s">
        <v>132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x14ac:dyDescent="0.2">
      <c r="A323" s="60" t="s">
        <v>277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5" customHeight="1" x14ac:dyDescent="0.2">
      <c r="A324" s="77" t="s">
        <v>87</v>
      </c>
      <c r="B324" s="81" t="s">
        <v>132</v>
      </c>
      <c r="C324" s="79" t="s">
        <v>276</v>
      </c>
      <c r="D324" s="62" t="s">
        <v>109</v>
      </c>
      <c r="E324" s="62" t="s">
        <v>96</v>
      </c>
      <c r="F324" s="62" t="s">
        <v>97</v>
      </c>
      <c r="G324" s="62" t="s">
        <v>98</v>
      </c>
      <c r="H324" s="80" t="s">
        <v>99</v>
      </c>
      <c r="I324" s="76"/>
    </row>
    <row r="325" spans="1:9" x14ac:dyDescent="0.2">
      <c r="A325" s="57"/>
      <c r="C325" s="83" t="s">
        <v>129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">
      <c r="C326" s="83" t="s">
        <v>130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">
      <c r="C327" s="83" t="s">
        <v>131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">
      <c r="C328" s="83" t="s">
        <v>132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5fdXCkEorrVGLclEU2Q+X8ny9MGNsdLHQe3BB0TJ3ed6SFrihsTIOMCVjLjszXrhI69+O8QNN7pTDh461NX52w==" saltValue="1OYyz6Yxks7ivQ1JPnI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109375" defaultRowHeight="12.75" x14ac:dyDescent="0.2"/>
  <cols>
    <col min="1" max="1" width="44.85546875" style="102" customWidth="1"/>
    <col min="2" max="2" width="44.42578125" style="102" customWidth="1"/>
    <col min="3" max="3" width="17.7109375" style="102" customWidth="1"/>
    <col min="4" max="4" width="17.5703125" style="102" customWidth="1"/>
    <col min="5" max="5" width="17.28515625" style="102" customWidth="1"/>
    <col min="6" max="6" width="15" style="102" customWidth="1"/>
    <col min="7" max="7" width="13.7109375" style="102" customWidth="1"/>
    <col min="8" max="12" width="12.7109375" style="102" customWidth="1"/>
    <col min="13" max="16384" width="12.7109375" style="102"/>
  </cols>
  <sheetData>
    <row r="1" spans="1:7" s="69" customFormat="1" ht="14.25" customHeight="1" x14ac:dyDescent="0.2">
      <c r="A1" s="60" t="s">
        <v>233</v>
      </c>
    </row>
    <row r="2" spans="1:7" ht="14.25" customHeight="1" x14ac:dyDescent="0.2">
      <c r="A2" s="81" t="s">
        <v>7</v>
      </c>
      <c r="B2" s="75"/>
      <c r="C2" s="57" t="s">
        <v>109</v>
      </c>
      <c r="D2" s="57" t="s">
        <v>96</v>
      </c>
      <c r="E2" s="57" t="s">
        <v>97</v>
      </c>
      <c r="F2" s="57" t="s">
        <v>98</v>
      </c>
      <c r="G2" s="57" t="s">
        <v>99</v>
      </c>
    </row>
    <row r="3" spans="1:7" ht="14.25" customHeight="1" x14ac:dyDescent="0.2">
      <c r="B3" s="70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57"/>
      <c r="B4" s="74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63" t="s">
        <v>282</v>
      </c>
    </row>
    <row r="6" spans="1:7" ht="14.25" customHeight="1" x14ac:dyDescent="0.2">
      <c r="B6" s="74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74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74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74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74"/>
      <c r="C10" s="74"/>
      <c r="D10" s="74"/>
      <c r="E10" s="74"/>
      <c r="F10" s="74"/>
      <c r="G10" s="74"/>
    </row>
    <row r="11" spans="1:7" s="69" customFormat="1" ht="14.25" customHeight="1" x14ac:dyDescent="0.2">
      <c r="A11" s="60" t="s">
        <v>286</v>
      </c>
    </row>
    <row r="12" spans="1:7" ht="14.25" customHeight="1" x14ac:dyDescent="0.2">
      <c r="A12" s="63"/>
      <c r="B12" s="70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63"/>
      <c r="B13" s="70"/>
    </row>
    <row r="14" spans="1:7" s="69" customFormat="1" ht="14.25" customHeight="1" x14ac:dyDescent="0.2">
      <c r="A14" s="60" t="s">
        <v>283</v>
      </c>
    </row>
    <row r="15" spans="1:7" ht="14.25" customHeight="1" x14ac:dyDescent="0.2">
      <c r="A15" s="81" t="s">
        <v>279</v>
      </c>
      <c r="B15" s="74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57"/>
      <c r="B16" s="74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1" t="s">
        <v>121</v>
      </c>
      <c r="B17" s="70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9" customFormat="1" ht="14.25" customHeight="1" x14ac:dyDescent="0.2">
      <c r="A19" s="60" t="s">
        <v>288</v>
      </c>
    </row>
    <row r="20" spans="1:7" s="63" customFormat="1" ht="14.25" customHeight="1" x14ac:dyDescent="0.2">
      <c r="C20" s="57" t="s">
        <v>69</v>
      </c>
      <c r="D20" s="57" t="s">
        <v>70</v>
      </c>
      <c r="E20" s="57" t="s">
        <v>71</v>
      </c>
      <c r="F20" s="57" t="s">
        <v>72</v>
      </c>
    </row>
    <row r="21" spans="1:7" x14ac:dyDescent="0.2">
      <c r="B21" s="70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x14ac:dyDescent="0.2">
      <c r="A23" s="93" t="s">
        <v>235</v>
      </c>
    </row>
    <row r="24" spans="1:7" x14ac:dyDescent="0.2">
      <c r="A24" s="60" t="s">
        <v>233</v>
      </c>
      <c r="B24" s="69"/>
      <c r="C24" s="69"/>
      <c r="D24" s="69"/>
      <c r="E24" s="69"/>
      <c r="F24" s="69"/>
      <c r="G24" s="69"/>
    </row>
    <row r="25" spans="1:7" x14ac:dyDescent="0.2">
      <c r="A25" s="81" t="s">
        <v>7</v>
      </c>
      <c r="B25" s="75"/>
      <c r="C25" s="57" t="s">
        <v>109</v>
      </c>
      <c r="D25" s="57" t="s">
        <v>96</v>
      </c>
      <c r="E25" s="57" t="s">
        <v>97</v>
      </c>
      <c r="F25" s="57" t="s">
        <v>98</v>
      </c>
      <c r="G25" s="57" t="s">
        <v>99</v>
      </c>
    </row>
    <row r="26" spans="1:7" x14ac:dyDescent="0.2">
      <c r="B26" s="70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57"/>
      <c r="B27" s="74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63" t="s">
        <v>291</v>
      </c>
    </row>
    <row r="29" spans="1:7" x14ac:dyDescent="0.2">
      <c r="B29" s="74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74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74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74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74"/>
      <c r="C33" s="74"/>
      <c r="D33" s="74"/>
      <c r="E33" s="74"/>
      <c r="F33" s="74"/>
      <c r="G33" s="74"/>
    </row>
    <row r="34" spans="1:7" x14ac:dyDescent="0.2">
      <c r="A34" s="60" t="s">
        <v>295</v>
      </c>
      <c r="B34" s="69"/>
      <c r="C34" s="69"/>
      <c r="D34" s="69"/>
      <c r="E34" s="69"/>
      <c r="F34" s="69"/>
      <c r="G34" s="69"/>
    </row>
    <row r="35" spans="1:7" x14ac:dyDescent="0.2">
      <c r="A35" s="63"/>
      <c r="B35" s="70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63"/>
      <c r="B36" s="70"/>
    </row>
    <row r="37" spans="1:7" x14ac:dyDescent="0.2">
      <c r="A37" s="60" t="s">
        <v>283</v>
      </c>
      <c r="B37" s="69"/>
      <c r="C37" s="69"/>
      <c r="D37" s="69"/>
      <c r="E37" s="69"/>
      <c r="F37" s="69"/>
      <c r="G37" s="69"/>
    </row>
    <row r="38" spans="1:7" x14ac:dyDescent="0.2">
      <c r="A38" s="81" t="s">
        <v>279</v>
      </c>
      <c r="B38" s="74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57"/>
      <c r="B39" s="74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1" t="s">
        <v>121</v>
      </c>
      <c r="B40" s="70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0" t="s">
        <v>300</v>
      </c>
      <c r="B42" s="69"/>
      <c r="C42" s="69"/>
      <c r="D42" s="69"/>
      <c r="E42" s="69"/>
      <c r="F42" s="69"/>
      <c r="G42" s="69"/>
    </row>
    <row r="43" spans="1:7" x14ac:dyDescent="0.2">
      <c r="A43" s="63"/>
      <c r="B43" s="63"/>
      <c r="C43" s="57" t="s">
        <v>69</v>
      </c>
      <c r="D43" s="57" t="s">
        <v>70</v>
      </c>
      <c r="E43" s="57" t="s">
        <v>71</v>
      </c>
      <c r="F43" s="57" t="s">
        <v>72</v>
      </c>
      <c r="G43" s="63"/>
    </row>
    <row r="44" spans="1:7" x14ac:dyDescent="0.2">
      <c r="B44" s="70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x14ac:dyDescent="0.2">
      <c r="A46" s="93" t="s">
        <v>239</v>
      </c>
    </row>
    <row r="47" spans="1:7" x14ac:dyDescent="0.2">
      <c r="A47" s="60" t="s">
        <v>233</v>
      </c>
      <c r="B47" s="69"/>
      <c r="C47" s="69"/>
      <c r="D47" s="69"/>
      <c r="E47" s="69"/>
      <c r="F47" s="69"/>
      <c r="G47" s="69"/>
    </row>
    <row r="48" spans="1:7" x14ac:dyDescent="0.2">
      <c r="A48" s="81" t="s">
        <v>7</v>
      </c>
      <c r="B48" s="75"/>
      <c r="C48" s="57" t="s">
        <v>109</v>
      </c>
      <c r="D48" s="57" t="s">
        <v>96</v>
      </c>
      <c r="E48" s="57" t="s">
        <v>97</v>
      </c>
      <c r="F48" s="57" t="s">
        <v>98</v>
      </c>
      <c r="G48" s="57" t="s">
        <v>99</v>
      </c>
    </row>
    <row r="49" spans="1:7" x14ac:dyDescent="0.2">
      <c r="B49" s="70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57"/>
      <c r="B50" s="74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63" t="s">
        <v>304</v>
      </c>
    </row>
    <row r="52" spans="1:7" x14ac:dyDescent="0.2">
      <c r="B52" s="74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74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74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74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74"/>
      <c r="C56" s="74"/>
      <c r="D56" s="74"/>
      <c r="E56" s="74"/>
      <c r="F56" s="74"/>
      <c r="G56" s="74"/>
    </row>
    <row r="57" spans="1:7" x14ac:dyDescent="0.2">
      <c r="A57" s="60" t="s">
        <v>308</v>
      </c>
      <c r="B57" s="69"/>
      <c r="C57" s="69"/>
      <c r="D57" s="69"/>
      <c r="E57" s="69"/>
      <c r="F57" s="69"/>
      <c r="G57" s="69"/>
    </row>
    <row r="58" spans="1:7" x14ac:dyDescent="0.2">
      <c r="A58" s="63"/>
      <c r="B58" s="70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63"/>
      <c r="B59" s="70"/>
    </row>
    <row r="60" spans="1:7" x14ac:dyDescent="0.2">
      <c r="A60" s="60" t="s">
        <v>283</v>
      </c>
      <c r="B60" s="69"/>
      <c r="C60" s="69"/>
      <c r="D60" s="69"/>
      <c r="E60" s="69"/>
      <c r="F60" s="69"/>
      <c r="G60" s="69"/>
    </row>
    <row r="61" spans="1:7" x14ac:dyDescent="0.2">
      <c r="A61" s="81" t="s">
        <v>279</v>
      </c>
      <c r="B61" s="74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57"/>
      <c r="B62" s="74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1" t="s">
        <v>121</v>
      </c>
      <c r="B63" s="70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0" t="s">
        <v>313</v>
      </c>
      <c r="B65" s="69"/>
      <c r="C65" s="69"/>
      <c r="D65" s="69"/>
      <c r="E65" s="69"/>
      <c r="F65" s="69"/>
      <c r="G65" s="69"/>
    </row>
    <row r="66" spans="1:7" x14ac:dyDescent="0.2">
      <c r="A66" s="63"/>
      <c r="B66" s="63"/>
      <c r="C66" s="57" t="s">
        <v>69</v>
      </c>
      <c r="D66" s="57" t="s">
        <v>70</v>
      </c>
      <c r="E66" s="57" t="s">
        <v>71</v>
      </c>
      <c r="F66" s="57" t="s">
        <v>72</v>
      </c>
      <c r="G66" s="63"/>
    </row>
    <row r="67" spans="1:7" x14ac:dyDescent="0.2">
      <c r="B67" s="70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LMziPsShnuon+QRnsuJhI19I646yygE9OkBIgV2vhBLLJRh7iqEAG3Kwmby4heAbQkd6bXMyIsCjUwmn3TLNA==" saltValue="/P00pcLc1kvPWftjDOT/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40625" defaultRowHeight="15.75" customHeight="1" x14ac:dyDescent="0.2"/>
  <cols>
    <col min="1" max="1" width="52.28515625" style="102" customWidth="1"/>
    <col min="2" max="6" width="16.140625" style="102" customWidth="1"/>
    <col min="7" max="7" width="17.28515625" style="102" customWidth="1"/>
    <col min="8" max="13" width="16.140625" style="102" customWidth="1"/>
    <col min="14" max="16384" width="16.140625" style="102"/>
  </cols>
  <sheetData>
    <row r="1" spans="1:6" ht="15.75" customHeight="1" x14ac:dyDescent="0.2">
      <c r="A1" s="75" t="s">
        <v>160</v>
      </c>
      <c r="B1" s="57"/>
      <c r="C1" s="57" t="s">
        <v>51</v>
      </c>
      <c r="D1" s="57" t="s">
        <v>53</v>
      </c>
      <c r="E1" s="57" t="s">
        <v>52</v>
      </c>
      <c r="F1" s="75" t="s">
        <v>54</v>
      </c>
    </row>
    <row r="2" spans="1:6" ht="15.75" customHeight="1" x14ac:dyDescent="0.2">
      <c r="A2" s="74" t="s">
        <v>168</v>
      </c>
      <c r="B2" s="74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74"/>
      <c r="B3" s="74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74" t="s">
        <v>180</v>
      </c>
      <c r="B4" s="74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74"/>
      <c r="B5" s="74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74" t="s">
        <v>181</v>
      </c>
      <c r="B6" s="74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74"/>
      <c r="B7" s="74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74" t="s">
        <v>182</v>
      </c>
      <c r="B8" s="74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74"/>
      <c r="B9" s="74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74" t="s">
        <v>186</v>
      </c>
      <c r="B10" s="74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74"/>
      <c r="B11" s="74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74" t="s">
        <v>190</v>
      </c>
      <c r="B12" s="74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74"/>
      <c r="B13" s="74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2">
      <c r="A15" s="93" t="s">
        <v>235</v>
      </c>
    </row>
    <row r="16" spans="1:6" ht="15.75" customHeight="1" x14ac:dyDescent="0.2">
      <c r="A16" s="75" t="s">
        <v>160</v>
      </c>
      <c r="B16" s="57"/>
      <c r="C16" s="57" t="s">
        <v>51</v>
      </c>
      <c r="D16" s="57" t="s">
        <v>53</v>
      </c>
      <c r="E16" s="57" t="s">
        <v>52</v>
      </c>
      <c r="F16" s="75" t="s">
        <v>54</v>
      </c>
    </row>
    <row r="17" spans="1:6" ht="15.75" customHeight="1" x14ac:dyDescent="0.2">
      <c r="A17" s="74" t="s">
        <v>168</v>
      </c>
      <c r="B17" s="74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74"/>
      <c r="B18" s="74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74" t="s">
        <v>180</v>
      </c>
      <c r="B19" s="74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74"/>
      <c r="B20" s="74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74" t="s">
        <v>181</v>
      </c>
      <c r="B21" s="74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74"/>
      <c r="B22" s="74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74" t="s">
        <v>182</v>
      </c>
      <c r="B23" s="74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74"/>
      <c r="B24" s="74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74" t="s">
        <v>186</v>
      </c>
      <c r="B25" s="74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74"/>
      <c r="B26" s="74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74" t="s">
        <v>190</v>
      </c>
      <c r="B27" s="74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74"/>
      <c r="B28" s="74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2">
      <c r="A30" s="93" t="s">
        <v>239</v>
      </c>
    </row>
    <row r="31" spans="1:6" ht="15.75" customHeight="1" x14ac:dyDescent="0.2">
      <c r="A31" s="75" t="s">
        <v>160</v>
      </c>
      <c r="B31" s="57"/>
      <c r="C31" s="57" t="s">
        <v>51</v>
      </c>
      <c r="D31" s="57" t="s">
        <v>53</v>
      </c>
      <c r="E31" s="57" t="s">
        <v>52</v>
      </c>
      <c r="F31" s="75" t="s">
        <v>54</v>
      </c>
    </row>
    <row r="32" spans="1:6" ht="15.75" customHeight="1" x14ac:dyDescent="0.2">
      <c r="A32" s="74" t="s">
        <v>168</v>
      </c>
      <c r="B32" s="74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74"/>
      <c r="B33" s="74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74" t="s">
        <v>180</v>
      </c>
      <c r="B34" s="74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74"/>
      <c r="B35" s="74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74" t="s">
        <v>181</v>
      </c>
      <c r="B36" s="74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74"/>
      <c r="B37" s="74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74" t="s">
        <v>182</v>
      </c>
      <c r="B38" s="74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74"/>
      <c r="B39" s="74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74" t="s">
        <v>186</v>
      </c>
      <c r="B40" s="74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74"/>
      <c r="B41" s="74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74" t="s">
        <v>190</v>
      </c>
      <c r="B42" s="74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74"/>
      <c r="B43" s="74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TGJ6Q9KKEIL0nWtEj/rgi3k+p3hwnntZsTnfxlio2DYgOxOK+DPqGpKYNiM6CA1AhWc+o3NIeODUK3pXtAfvg==" saltValue="TzNGUhF3PyAKsJj9S4S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109375" defaultRowHeight="12.75" x14ac:dyDescent="0.2"/>
  <cols>
    <col min="1" max="1" width="22.5703125" style="102" customWidth="1"/>
    <col min="2" max="2" width="58.85546875" style="102" bestFit="1" customWidth="1"/>
    <col min="3" max="15" width="15" style="102" customWidth="1"/>
    <col min="16" max="20" width="12.7109375" style="102" customWidth="1"/>
    <col min="21" max="16384" width="12.7109375" style="102"/>
  </cols>
  <sheetData>
    <row r="1" spans="1:15" ht="35.25" customHeight="1" x14ac:dyDescent="0.2">
      <c r="A1" s="57"/>
      <c r="B1" s="57"/>
      <c r="C1" s="62" t="s">
        <v>109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69</v>
      </c>
      <c r="I1" s="62" t="s">
        <v>70</v>
      </c>
      <c r="J1" s="62" t="s">
        <v>71</v>
      </c>
      <c r="K1" s="62" t="s">
        <v>72</v>
      </c>
      <c r="L1" s="62" t="s">
        <v>122</v>
      </c>
      <c r="M1" s="62" t="s">
        <v>123</v>
      </c>
      <c r="N1" s="62" t="s">
        <v>124</v>
      </c>
      <c r="O1" s="62" t="s">
        <v>125</v>
      </c>
    </row>
    <row r="2" spans="1:15" x14ac:dyDescent="0.2">
      <c r="A2" s="57" t="s">
        <v>319</v>
      </c>
    </row>
    <row r="3" spans="1:15" x14ac:dyDescent="0.2">
      <c r="B3" s="70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70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70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70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70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74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74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70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74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70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70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70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74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57" t="s">
        <v>320</v>
      </c>
      <c r="B17" s="70"/>
    </row>
    <row r="18" spans="1:15" x14ac:dyDescent="0.2">
      <c r="B18" s="74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74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74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74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x14ac:dyDescent="0.2">
      <c r="A23" s="93" t="s">
        <v>235</v>
      </c>
    </row>
    <row r="24" spans="1:15" ht="26.45" customHeight="1" x14ac:dyDescent="0.2">
      <c r="A24" s="57"/>
      <c r="B24" s="57"/>
      <c r="C24" s="62" t="s">
        <v>109</v>
      </c>
      <c r="D24" s="62" t="s">
        <v>96</v>
      </c>
      <c r="E24" s="62" t="s">
        <v>97</v>
      </c>
      <c r="F24" s="62" t="s">
        <v>98</v>
      </c>
      <c r="G24" s="62" t="s">
        <v>99</v>
      </c>
      <c r="H24" s="62" t="s">
        <v>69</v>
      </c>
      <c r="I24" s="62" t="s">
        <v>70</v>
      </c>
      <c r="J24" s="62" t="s">
        <v>71</v>
      </c>
      <c r="K24" s="62" t="s">
        <v>72</v>
      </c>
      <c r="L24" s="62" t="s">
        <v>122</v>
      </c>
      <c r="M24" s="62" t="s">
        <v>123</v>
      </c>
      <c r="N24" s="62" t="s">
        <v>124</v>
      </c>
      <c r="O24" s="62" t="s">
        <v>125</v>
      </c>
    </row>
    <row r="25" spans="1:15" x14ac:dyDescent="0.2">
      <c r="A25" s="57" t="s">
        <v>321</v>
      </c>
    </row>
    <row r="26" spans="1:15" x14ac:dyDescent="0.2">
      <c r="B26" s="70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70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70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70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70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74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74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70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74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70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70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70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74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57" t="s">
        <v>323</v>
      </c>
      <c r="B40" s="70"/>
    </row>
    <row r="41" spans="1:15" x14ac:dyDescent="0.2">
      <c r="B41" s="74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74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74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74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x14ac:dyDescent="0.2">
      <c r="A46" s="93" t="s">
        <v>239</v>
      </c>
    </row>
    <row r="47" spans="1:15" ht="26.45" customHeight="1" x14ac:dyDescent="0.2">
      <c r="A47" s="57"/>
      <c r="B47" s="57"/>
      <c r="C47" s="62" t="s">
        <v>109</v>
      </c>
      <c r="D47" s="62" t="s">
        <v>96</v>
      </c>
      <c r="E47" s="62" t="s">
        <v>97</v>
      </c>
      <c r="F47" s="62" t="s">
        <v>98</v>
      </c>
      <c r="G47" s="62" t="s">
        <v>99</v>
      </c>
      <c r="H47" s="62" t="s">
        <v>69</v>
      </c>
      <c r="I47" s="62" t="s">
        <v>70</v>
      </c>
      <c r="J47" s="62" t="s">
        <v>71</v>
      </c>
      <c r="K47" s="62" t="s">
        <v>72</v>
      </c>
      <c r="L47" s="62" t="s">
        <v>122</v>
      </c>
      <c r="M47" s="62" t="s">
        <v>123</v>
      </c>
      <c r="N47" s="62" t="s">
        <v>124</v>
      </c>
      <c r="O47" s="62" t="s">
        <v>125</v>
      </c>
    </row>
    <row r="48" spans="1:15" x14ac:dyDescent="0.2">
      <c r="A48" s="57" t="s">
        <v>322</v>
      </c>
    </row>
    <row r="49" spans="1:15" x14ac:dyDescent="0.2">
      <c r="B49" s="70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70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70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70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70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74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74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70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74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70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70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70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74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57" t="s">
        <v>324</v>
      </c>
      <c r="B63" s="70"/>
    </row>
    <row r="64" spans="1:15" x14ac:dyDescent="0.2">
      <c r="B64" s="74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74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74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74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5SMCBO04DIkfBye55V879jHbr9mDaP2gO4eYf+UFjv6S9gAUDtrObO5Qgfui7QqE0J0WyJTFWiNXobqAUklbA==" saltValue="itaNUygR+VwJwZ2OWLu4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102" customWidth="1"/>
    <col min="2" max="2" width="27.7109375" style="102" customWidth="1"/>
    <col min="3" max="7" width="15.5703125" style="102" customWidth="1"/>
    <col min="8" max="12" width="12.7109375" style="102" customWidth="1"/>
    <col min="13" max="16384" width="12.7109375" style="102"/>
  </cols>
  <sheetData>
    <row r="1" spans="1:7" x14ac:dyDescent="0.2">
      <c r="A1" s="57"/>
      <c r="B1" s="75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</row>
    <row r="2" spans="1:7" x14ac:dyDescent="0.2">
      <c r="A2" s="57" t="s">
        <v>325</v>
      </c>
    </row>
    <row r="3" spans="1:7" x14ac:dyDescent="0.2">
      <c r="B3" s="70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57" t="s">
        <v>326</v>
      </c>
      <c r="B4" s="70"/>
      <c r="C4" s="82"/>
      <c r="D4" s="82"/>
      <c r="E4" s="82"/>
      <c r="F4" s="82"/>
      <c r="G4" s="82"/>
    </row>
    <row r="5" spans="1:7" x14ac:dyDescent="0.2">
      <c r="B5" s="74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x14ac:dyDescent="0.2">
      <c r="A7" s="93" t="s">
        <v>331</v>
      </c>
    </row>
    <row r="8" spans="1:7" x14ac:dyDescent="0.2">
      <c r="A8" s="57"/>
      <c r="B8" s="75"/>
      <c r="C8" s="57" t="s">
        <v>109</v>
      </c>
      <c r="D8" s="57" t="s">
        <v>96</v>
      </c>
      <c r="E8" s="57" t="s">
        <v>97</v>
      </c>
      <c r="F8" s="57" t="s">
        <v>98</v>
      </c>
      <c r="G8" s="57" t="s">
        <v>99</v>
      </c>
    </row>
    <row r="9" spans="1:7" x14ac:dyDescent="0.2">
      <c r="A9" s="57" t="s">
        <v>327</v>
      </c>
    </row>
    <row r="10" spans="1:7" x14ac:dyDescent="0.2">
      <c r="B10" s="70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57" t="s">
        <v>328</v>
      </c>
      <c r="B11" s="70"/>
      <c r="C11" s="82"/>
      <c r="D11" s="82"/>
      <c r="E11" s="82"/>
      <c r="F11" s="82"/>
      <c r="G11" s="82"/>
    </row>
    <row r="12" spans="1:7" x14ac:dyDescent="0.2">
      <c r="B12" s="74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x14ac:dyDescent="0.2">
      <c r="A14" s="93" t="s">
        <v>332</v>
      </c>
    </row>
    <row r="15" spans="1:7" x14ac:dyDescent="0.2">
      <c r="A15" s="57"/>
      <c r="B15" s="75"/>
      <c r="C15" s="57" t="s">
        <v>109</v>
      </c>
      <c r="D15" s="57" t="s">
        <v>96</v>
      </c>
      <c r="E15" s="57" t="s">
        <v>97</v>
      </c>
      <c r="F15" s="57" t="s">
        <v>98</v>
      </c>
      <c r="G15" s="57" t="s">
        <v>99</v>
      </c>
    </row>
    <row r="16" spans="1:7" x14ac:dyDescent="0.2">
      <c r="A16" s="57" t="s">
        <v>329</v>
      </c>
    </row>
    <row r="17" spans="1:7" x14ac:dyDescent="0.2">
      <c r="B17" s="70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57" t="s">
        <v>330</v>
      </c>
      <c r="B18" s="70"/>
      <c r="C18" s="82"/>
      <c r="D18" s="82"/>
      <c r="E18" s="82"/>
      <c r="F18" s="82"/>
      <c r="G18" s="82"/>
    </row>
    <row r="19" spans="1:7" x14ac:dyDescent="0.2">
      <c r="B19" s="74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gdwU/gWHqBjGBqpEa+XbtxT8BAVD6qXfYILroVGFFJvFaGQRs7FrjREfMx1NYXbaCLusBjf1/LPsD8rWbwbDA==" saltValue="m6wTHTRBf7LGqFQYW2b5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7109375" defaultRowHeight="12.75" x14ac:dyDescent="0.2"/>
  <cols>
    <col min="1" max="1" width="53" style="74" customWidth="1"/>
    <col min="2" max="2" width="30.5703125" style="74" customWidth="1"/>
    <col min="3" max="3" width="24.7109375" style="74" customWidth="1"/>
    <col min="4" max="4" width="15" style="102" customWidth="1"/>
    <col min="5" max="5" width="13.7109375" style="102" customWidth="1"/>
    <col min="6" max="6" width="14.42578125" style="102" customWidth="1"/>
    <col min="7" max="7" width="12.7109375" style="102" customWidth="1"/>
    <col min="8" max="8" width="17.5703125" style="102" customWidth="1"/>
    <col min="9" max="13" width="12.7109375" style="102" customWidth="1"/>
    <col min="14" max="16384" width="12.7109375" style="102"/>
  </cols>
  <sheetData>
    <row r="1" spans="1:8" x14ac:dyDescent="0.2">
      <c r="A1" s="57" t="s">
        <v>160</v>
      </c>
      <c r="B1" s="57" t="s">
        <v>333</v>
      </c>
      <c r="C1" s="81" t="s">
        <v>12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8" x14ac:dyDescent="0.2">
      <c r="A2" s="74" t="s">
        <v>193</v>
      </c>
      <c r="B2" s="74" t="s">
        <v>87</v>
      </c>
      <c r="C2" s="74" t="s">
        <v>334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">
      <c r="C3" s="74" t="s">
        <v>335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">
      <c r="C4" s="74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74" t="s">
        <v>192</v>
      </c>
      <c r="B5" s="74" t="s">
        <v>208</v>
      </c>
      <c r="C5" s="74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74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74" t="s">
        <v>209</v>
      </c>
      <c r="C7" s="74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74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74" t="s">
        <v>185</v>
      </c>
      <c r="B9" s="74" t="s">
        <v>208</v>
      </c>
      <c r="C9" s="74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74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74" t="s">
        <v>209</v>
      </c>
      <c r="C11" s="74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74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74" t="s">
        <v>205</v>
      </c>
      <c r="B13" s="74" t="s">
        <v>208</v>
      </c>
      <c r="C13" s="74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74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74" t="s">
        <v>209</v>
      </c>
      <c r="C15" s="74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74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74" t="s">
        <v>170</v>
      </c>
      <c r="B17" s="74" t="s">
        <v>208</v>
      </c>
      <c r="C17" s="74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74" t="s">
        <v>336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">
      <c r="B19" s="74" t="s">
        <v>209</v>
      </c>
      <c r="C19" s="74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74" t="s">
        <v>336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">
      <c r="A21" s="74" t="s">
        <v>175</v>
      </c>
      <c r="B21" s="74" t="s">
        <v>84</v>
      </c>
      <c r="C21" s="74" t="s">
        <v>334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">
      <c r="C22" s="74" t="s">
        <v>335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">
      <c r="A23" s="74" t="s">
        <v>173</v>
      </c>
      <c r="B23" s="74" t="s">
        <v>84</v>
      </c>
      <c r="C23" s="74" t="s">
        <v>334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">
      <c r="C24" s="74" t="s">
        <v>335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">
      <c r="A25" s="74" t="s">
        <v>174</v>
      </c>
      <c r="B25" s="74" t="s">
        <v>84</v>
      </c>
      <c r="C25" s="74" t="s">
        <v>334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">
      <c r="C26" s="74" t="s">
        <v>335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">
      <c r="A27" s="74" t="s">
        <v>197</v>
      </c>
      <c r="B27" s="74" t="s">
        <v>87</v>
      </c>
      <c r="C27" s="74" t="s">
        <v>334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">
      <c r="C28" s="74" t="s">
        <v>335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">
      <c r="C29" s="74" t="s">
        <v>336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">
      <c r="A30" s="74" t="s">
        <v>198</v>
      </c>
      <c r="B30" s="74" t="s">
        <v>87</v>
      </c>
      <c r="C30" s="74" t="s">
        <v>334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">
      <c r="C31" s="74" t="s">
        <v>335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">
      <c r="C32" s="74" t="s">
        <v>336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">
      <c r="A33" s="74" t="s">
        <v>196</v>
      </c>
      <c r="B33" s="74" t="s">
        <v>87</v>
      </c>
      <c r="C33" s="74" t="s">
        <v>334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">
      <c r="C34" s="74" t="s">
        <v>335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">
      <c r="C35" s="74" t="s">
        <v>336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">
      <c r="A36" s="74" t="s">
        <v>195</v>
      </c>
      <c r="B36" s="74" t="s">
        <v>87</v>
      </c>
      <c r="C36" s="74" t="s">
        <v>334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">
      <c r="C37" s="74" t="s">
        <v>335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">
      <c r="C38" s="74" t="s">
        <v>336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">
      <c r="A39" s="74" t="s">
        <v>194</v>
      </c>
      <c r="B39" s="74" t="s">
        <v>87</v>
      </c>
      <c r="C39" s="74" t="s">
        <v>334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">
      <c r="C40" s="74" t="s">
        <v>335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">
      <c r="C41" s="74" t="s">
        <v>336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">
      <c r="A42" s="74" t="s">
        <v>200</v>
      </c>
      <c r="B42" s="74" t="s">
        <v>87</v>
      </c>
      <c r="C42" s="74" t="s">
        <v>334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">
      <c r="C43" s="74" t="s">
        <v>335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">
      <c r="C44" s="74" t="s">
        <v>336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">
      <c r="B45" s="74" t="s">
        <v>88</v>
      </c>
      <c r="C45" s="74" t="s">
        <v>334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">
      <c r="C46" s="74" t="s">
        <v>335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">
      <c r="C47" s="74" t="s">
        <v>336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">
      <c r="A48" s="74" t="s">
        <v>191</v>
      </c>
      <c r="B48" s="74" t="s">
        <v>87</v>
      </c>
      <c r="C48" s="74" t="s">
        <v>334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">
      <c r="C49" s="74" t="s">
        <v>335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">
      <c r="A50" s="74" t="s">
        <v>199</v>
      </c>
      <c r="B50" s="74" t="s">
        <v>87</v>
      </c>
      <c r="C50" s="74" t="s">
        <v>334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">
      <c r="C51" s="74" t="s">
        <v>335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">
      <c r="A52" s="74" t="s">
        <v>184</v>
      </c>
      <c r="B52" s="74" t="s">
        <v>82</v>
      </c>
      <c r="C52" s="74" t="s">
        <v>334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">
      <c r="C53" s="74" t="s">
        <v>335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x14ac:dyDescent="0.2">
      <c r="A55" s="97" t="s">
        <v>331</v>
      </c>
      <c r="B55" s="98"/>
      <c r="C55" s="98"/>
    </row>
    <row r="56" spans="1:8" x14ac:dyDescent="0.2">
      <c r="A56" s="57" t="s">
        <v>160</v>
      </c>
      <c r="B56" s="57" t="s">
        <v>333</v>
      </c>
      <c r="C56" s="81" t="s">
        <v>12</v>
      </c>
      <c r="D56" s="57" t="s">
        <v>109</v>
      </c>
      <c r="E56" s="57" t="s">
        <v>96</v>
      </c>
      <c r="F56" s="57" t="s">
        <v>97</v>
      </c>
      <c r="G56" s="57" t="s">
        <v>98</v>
      </c>
      <c r="H56" s="57" t="s">
        <v>99</v>
      </c>
    </row>
    <row r="57" spans="1:8" x14ac:dyDescent="0.2">
      <c r="A57" s="74" t="s">
        <v>193</v>
      </c>
      <c r="B57" s="74" t="s">
        <v>87</v>
      </c>
      <c r="C57" s="74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">
      <c r="C58" s="74" t="s">
        <v>335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">
      <c r="C59" s="74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74" t="s">
        <v>192</v>
      </c>
      <c r="B60" s="74" t="s">
        <v>208</v>
      </c>
      <c r="C60" s="74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74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74" t="s">
        <v>209</v>
      </c>
      <c r="C62" s="74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74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74" t="s">
        <v>185</v>
      </c>
      <c r="B64" s="74" t="s">
        <v>208</v>
      </c>
      <c r="C64" s="74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74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74" t="s">
        <v>209</v>
      </c>
      <c r="C66" s="74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74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74" t="s">
        <v>205</v>
      </c>
      <c r="B68" s="74" t="s">
        <v>208</v>
      </c>
      <c r="C68" s="74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74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74" t="s">
        <v>209</v>
      </c>
      <c r="C70" s="74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74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74" t="s">
        <v>170</v>
      </c>
      <c r="B72" s="74" t="s">
        <v>208</v>
      </c>
      <c r="C72" s="74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74" t="s">
        <v>336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74" t="s">
        <v>209</v>
      </c>
      <c r="C74" s="74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74" t="s">
        <v>336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74" t="s">
        <v>175</v>
      </c>
      <c r="B76" s="74" t="s">
        <v>84</v>
      </c>
      <c r="C76" s="74" t="s">
        <v>334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">
      <c r="C77" s="74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">
      <c r="A78" s="74" t="s">
        <v>173</v>
      </c>
      <c r="B78" s="74" t="s">
        <v>84</v>
      </c>
      <c r="C78" s="74" t="s">
        <v>334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">
      <c r="C79" s="74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">
      <c r="A80" s="74" t="s">
        <v>174</v>
      </c>
      <c r="B80" s="74" t="s">
        <v>84</v>
      </c>
      <c r="C80" s="74" t="s">
        <v>334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">
      <c r="C81" s="74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">
      <c r="A82" s="74" t="s">
        <v>197</v>
      </c>
      <c r="B82" s="74" t="s">
        <v>87</v>
      </c>
      <c r="C82" s="74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">
      <c r="C83" s="74" t="s">
        <v>335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">
      <c r="C84" s="74" t="s">
        <v>336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">
      <c r="A85" s="74" t="s">
        <v>198</v>
      </c>
      <c r="B85" s="74" t="s">
        <v>87</v>
      </c>
      <c r="C85" s="74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">
      <c r="C86" s="74" t="s">
        <v>335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">
      <c r="C87" s="74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">
      <c r="A88" s="74" t="s">
        <v>196</v>
      </c>
      <c r="B88" s="74" t="s">
        <v>87</v>
      </c>
      <c r="C88" s="74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">
      <c r="C89" s="74" t="s">
        <v>335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">
      <c r="C90" s="74" t="s">
        <v>336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">
      <c r="A91" s="74" t="s">
        <v>195</v>
      </c>
      <c r="B91" s="74" t="s">
        <v>87</v>
      </c>
      <c r="C91" s="74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">
      <c r="C92" s="74" t="s">
        <v>335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">
      <c r="C93" s="74" t="s">
        <v>336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">
      <c r="A94" s="74" t="s">
        <v>194</v>
      </c>
      <c r="B94" s="74" t="s">
        <v>87</v>
      </c>
      <c r="C94" s="74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">
      <c r="C95" s="74" t="s">
        <v>335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">
      <c r="C96" s="74" t="s">
        <v>336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">
      <c r="A97" s="74" t="s">
        <v>200</v>
      </c>
      <c r="B97" s="74" t="s">
        <v>87</v>
      </c>
      <c r="C97" s="74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">
      <c r="C98" s="74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">
      <c r="C99" s="74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74" t="s">
        <v>88</v>
      </c>
      <c r="C100" s="74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">
      <c r="C101" s="74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">
      <c r="C102" s="74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74" t="s">
        <v>191</v>
      </c>
      <c r="B103" s="74" t="s">
        <v>87</v>
      </c>
      <c r="C103" s="74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74" t="s">
        <v>335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">
      <c r="A105" s="74" t="s">
        <v>199</v>
      </c>
      <c r="B105" s="74" t="s">
        <v>87</v>
      </c>
      <c r="C105" s="74" t="s">
        <v>334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">
      <c r="C106" s="74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74" t="s">
        <v>184</v>
      </c>
      <c r="B107" s="74" t="s">
        <v>82</v>
      </c>
      <c r="C107" s="74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">
      <c r="C108" s="74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x14ac:dyDescent="0.2">
      <c r="A110" s="97" t="s">
        <v>332</v>
      </c>
      <c r="B110" s="98"/>
      <c r="C110" s="98"/>
    </row>
    <row r="111" spans="1:8" x14ac:dyDescent="0.2">
      <c r="A111" s="57" t="s">
        <v>160</v>
      </c>
      <c r="B111" s="57" t="s">
        <v>333</v>
      </c>
      <c r="C111" s="81" t="s">
        <v>12</v>
      </c>
      <c r="D111" s="57" t="s">
        <v>109</v>
      </c>
      <c r="E111" s="57" t="s">
        <v>96</v>
      </c>
      <c r="F111" s="57" t="s">
        <v>97</v>
      </c>
      <c r="G111" s="57" t="s">
        <v>98</v>
      </c>
      <c r="H111" s="57" t="s">
        <v>99</v>
      </c>
    </row>
    <row r="112" spans="1:8" x14ac:dyDescent="0.2">
      <c r="A112" s="74" t="s">
        <v>193</v>
      </c>
      <c r="B112" s="74" t="s">
        <v>87</v>
      </c>
      <c r="C112" s="74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">
      <c r="C113" s="74" t="s">
        <v>335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">
      <c r="C114" s="74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74" t="s">
        <v>192</v>
      </c>
      <c r="B115" s="74" t="s">
        <v>208</v>
      </c>
      <c r="C115" s="74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74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74" t="s">
        <v>209</v>
      </c>
      <c r="C117" s="74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74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74" t="s">
        <v>185</v>
      </c>
      <c r="B119" s="74" t="s">
        <v>208</v>
      </c>
      <c r="C119" s="74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74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74" t="s">
        <v>209</v>
      </c>
      <c r="C121" s="74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74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74" t="s">
        <v>205</v>
      </c>
      <c r="B123" s="74" t="s">
        <v>208</v>
      </c>
      <c r="C123" s="74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74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74" t="s">
        <v>209</v>
      </c>
      <c r="C125" s="74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74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74" t="s">
        <v>170</v>
      </c>
      <c r="B127" s="74" t="s">
        <v>208</v>
      </c>
      <c r="C127" s="74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74" t="s">
        <v>336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74" t="s">
        <v>209</v>
      </c>
      <c r="C129" s="74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74" t="s">
        <v>336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74" t="s">
        <v>175</v>
      </c>
      <c r="B131" s="74" t="s">
        <v>84</v>
      </c>
      <c r="C131" s="74" t="s">
        <v>334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">
      <c r="C132" s="74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">
      <c r="A133" s="74" t="s">
        <v>173</v>
      </c>
      <c r="B133" s="74" t="s">
        <v>84</v>
      </c>
      <c r="C133" s="74" t="s">
        <v>334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">
      <c r="C134" s="74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">
      <c r="A135" s="74" t="s">
        <v>174</v>
      </c>
      <c r="B135" s="74" t="s">
        <v>84</v>
      </c>
      <c r="C135" s="74" t="s">
        <v>334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">
      <c r="C136" s="74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">
      <c r="A137" s="74" t="s">
        <v>197</v>
      </c>
      <c r="B137" s="74" t="s">
        <v>87</v>
      </c>
      <c r="C137" s="74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">
      <c r="C138" s="74" t="s">
        <v>335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">
      <c r="C139" s="74" t="s">
        <v>336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">
      <c r="A140" s="74" t="s">
        <v>198</v>
      </c>
      <c r="B140" s="74" t="s">
        <v>87</v>
      </c>
      <c r="C140" s="74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">
      <c r="C141" s="74" t="s">
        <v>335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">
      <c r="C142" s="74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">
      <c r="A143" s="74" t="s">
        <v>196</v>
      </c>
      <c r="B143" s="74" t="s">
        <v>87</v>
      </c>
      <c r="C143" s="74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">
      <c r="C144" s="74" t="s">
        <v>335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">
      <c r="C145" s="74" t="s">
        <v>336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">
      <c r="A146" s="74" t="s">
        <v>195</v>
      </c>
      <c r="B146" s="74" t="s">
        <v>87</v>
      </c>
      <c r="C146" s="74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">
      <c r="C147" s="74" t="s">
        <v>335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">
      <c r="C148" s="74" t="s">
        <v>336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">
      <c r="A149" s="74" t="s">
        <v>194</v>
      </c>
      <c r="B149" s="74" t="s">
        <v>87</v>
      </c>
      <c r="C149" s="74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">
      <c r="C150" s="74" t="s">
        <v>335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">
      <c r="C151" s="74" t="s">
        <v>336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">
      <c r="A152" s="74" t="s">
        <v>200</v>
      </c>
      <c r="B152" s="74" t="s">
        <v>87</v>
      </c>
      <c r="C152" s="74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74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74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74" t="s">
        <v>88</v>
      </c>
      <c r="C155" s="74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74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74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74" t="s">
        <v>191</v>
      </c>
      <c r="B158" s="74" t="s">
        <v>87</v>
      </c>
      <c r="C158" s="74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74" t="s">
        <v>335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">
      <c r="A160" s="74" t="s">
        <v>199</v>
      </c>
      <c r="B160" s="74" t="s">
        <v>87</v>
      </c>
      <c r="C160" s="74" t="s">
        <v>334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">
      <c r="C161" s="74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74" t="s">
        <v>184</v>
      </c>
      <c r="B162" s="74" t="s">
        <v>82</v>
      </c>
      <c r="C162" s="74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">
      <c r="C163" s="74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yVdztYdS++Zq9rpxe5t57N5y6mCxAldRhmUSEv8h7lpZYYlZqtHUdlZPtSTf5W5oLnZqFBESqlkur4jIHNz8Sg==" saltValue="CKYtXowe8zycNrIqlEic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102" customWidth="1"/>
    <col min="2" max="2" width="27.42578125" style="102" customWidth="1"/>
    <col min="3" max="3" width="23.7109375" style="102" customWidth="1"/>
    <col min="4" max="7" width="17.28515625" style="102" customWidth="1"/>
    <col min="8" max="12" width="12.7109375" style="102" customWidth="1"/>
    <col min="13" max="16384" width="12.7109375" style="102"/>
  </cols>
  <sheetData>
    <row r="1" spans="1:8" x14ac:dyDescent="0.2">
      <c r="A1" s="75" t="s">
        <v>160</v>
      </c>
      <c r="B1" s="75" t="s">
        <v>333</v>
      </c>
      <c r="C1" s="75"/>
      <c r="D1" s="57" t="s">
        <v>122</v>
      </c>
      <c r="E1" s="57" t="s">
        <v>123</v>
      </c>
      <c r="F1" s="57" t="s">
        <v>124</v>
      </c>
      <c r="G1" s="57" t="s">
        <v>125</v>
      </c>
      <c r="H1" s="57"/>
    </row>
    <row r="2" spans="1:8" x14ac:dyDescent="0.2">
      <c r="A2" s="83" t="s">
        <v>169</v>
      </c>
      <c r="B2" s="102" t="s">
        <v>104</v>
      </c>
      <c r="C2" s="83" t="s">
        <v>334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">
      <c r="C3" s="102" t="s">
        <v>335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">
      <c r="A4" s="83" t="s">
        <v>188</v>
      </c>
      <c r="B4" s="102" t="s">
        <v>104</v>
      </c>
      <c r="C4" s="83" t="s">
        <v>334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">
      <c r="C5" s="102" t="s">
        <v>335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">
      <c r="A6" s="83" t="s">
        <v>187</v>
      </c>
      <c r="B6" s="102" t="s">
        <v>104</v>
      </c>
      <c r="C6" s="83" t="s">
        <v>334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">
      <c r="C7" s="102" t="s">
        <v>335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x14ac:dyDescent="0.2">
      <c r="A9" s="93" t="s">
        <v>331</v>
      </c>
    </row>
    <row r="10" spans="1:8" x14ac:dyDescent="0.2">
      <c r="A10" s="75" t="s">
        <v>160</v>
      </c>
      <c r="B10" s="75" t="s">
        <v>333</v>
      </c>
      <c r="C10" s="75"/>
      <c r="D10" s="57" t="s">
        <v>122</v>
      </c>
      <c r="E10" s="57" t="s">
        <v>123</v>
      </c>
      <c r="F10" s="57" t="s">
        <v>124</v>
      </c>
      <c r="G10" s="57" t="s">
        <v>125</v>
      </c>
    </row>
    <row r="11" spans="1:8" x14ac:dyDescent="0.2">
      <c r="A11" s="83" t="s">
        <v>169</v>
      </c>
      <c r="B11" s="102" t="s">
        <v>104</v>
      </c>
      <c r="C11" s="8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102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83" t="s">
        <v>188</v>
      </c>
      <c r="B13" s="102" t="s">
        <v>104</v>
      </c>
      <c r="C13" s="8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102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83" t="s">
        <v>187</v>
      </c>
      <c r="B15" s="102" t="s">
        <v>104</v>
      </c>
      <c r="C15" s="8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102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x14ac:dyDescent="0.2">
      <c r="A18" s="93" t="s">
        <v>332</v>
      </c>
    </row>
    <row r="19" spans="1:7" x14ac:dyDescent="0.2">
      <c r="A19" s="75" t="s">
        <v>160</v>
      </c>
      <c r="B19" s="75" t="s">
        <v>333</v>
      </c>
      <c r="C19" s="75"/>
      <c r="D19" s="57" t="s">
        <v>122</v>
      </c>
      <c r="E19" s="57" t="s">
        <v>123</v>
      </c>
      <c r="F19" s="57" t="s">
        <v>124</v>
      </c>
      <c r="G19" s="57" t="s">
        <v>125</v>
      </c>
    </row>
    <row r="20" spans="1:7" x14ac:dyDescent="0.2">
      <c r="A20" s="83" t="s">
        <v>169</v>
      </c>
      <c r="B20" s="102" t="s">
        <v>104</v>
      </c>
      <c r="C20" s="8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102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83" t="s">
        <v>188</v>
      </c>
      <c r="B22" s="102" t="s">
        <v>104</v>
      </c>
      <c r="C22" s="8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102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83" t="s">
        <v>187</v>
      </c>
      <c r="B24" s="102" t="s">
        <v>104</v>
      </c>
      <c r="C24" s="8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102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YQGG/FowZNwfScMer+JRVJHn1tJLoNxiv8DBuqcwj4s/Fi9fUXN25VzIXnrivQIEAAw2K/iX0bmFqV3a7WVxg==" saltValue="l3F/htpBpUHiUoSpUnO9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2578125" defaultRowHeight="15.75" customHeight="1" x14ac:dyDescent="0.2"/>
  <cols>
    <col min="1" max="1" width="16.140625" style="2" customWidth="1"/>
    <col min="2" max="2" width="31.28515625" style="2" customWidth="1"/>
    <col min="3" max="8" width="13" style="2" customWidth="1"/>
  </cols>
  <sheetData>
    <row r="1" spans="1:8" ht="27.75" customHeight="1" x14ac:dyDescent="0.2">
      <c r="A1" s="57" t="str">
        <f>"Pourcentage des morts de l'année de référence ("&amp;start_year&amp;") imputable à chaque cause"</f>
        <v>Pourcentage des morts de l'année de référence (2021) imputable à chaque cause</v>
      </c>
      <c r="B1" s="21"/>
      <c r="C1" s="21"/>
      <c r="D1" s="21"/>
      <c r="E1" s="21"/>
      <c r="F1" s="21"/>
    </row>
    <row r="2" spans="1:8" ht="27.75" customHeight="1" x14ac:dyDescent="0.2">
      <c r="A2" t="s">
        <v>77</v>
      </c>
      <c r="B2" s="21" t="s">
        <v>1</v>
      </c>
      <c r="C2" s="21" t="s">
        <v>109</v>
      </c>
      <c r="D2" s="21"/>
      <c r="E2" s="21"/>
      <c r="F2" s="21"/>
      <c r="G2" s="21"/>
    </row>
    <row r="3" spans="1:8" ht="15.75" customHeight="1" x14ac:dyDescent="0.2">
      <c r="B3" s="12" t="s">
        <v>78</v>
      </c>
      <c r="C3" s="42"/>
    </row>
    <row r="4" spans="1:8" ht="15.75" customHeight="1" x14ac:dyDescent="0.2">
      <c r="B4" s="12" t="s">
        <v>79</v>
      </c>
      <c r="C4" s="42"/>
    </row>
    <row r="5" spans="1:8" ht="15.75" customHeight="1" x14ac:dyDescent="0.2">
      <c r="B5" s="12" t="s">
        <v>80</v>
      </c>
      <c r="C5" s="42"/>
    </row>
    <row r="6" spans="1:8" ht="15.75" customHeight="1" x14ac:dyDescent="0.2">
      <c r="B6" s="12" t="s">
        <v>81</v>
      </c>
      <c r="C6" s="42"/>
    </row>
    <row r="7" spans="1:8" ht="15.75" customHeight="1" x14ac:dyDescent="0.2">
      <c r="B7" s="12" t="s">
        <v>82</v>
      </c>
      <c r="C7" s="42"/>
    </row>
    <row r="8" spans="1:8" ht="15.75" customHeight="1" x14ac:dyDescent="0.2">
      <c r="B8" s="12" t="s">
        <v>83</v>
      </c>
      <c r="C8" s="42"/>
    </row>
    <row r="9" spans="1:8" ht="15.75" customHeight="1" x14ac:dyDescent="0.2">
      <c r="B9" s="12" t="s">
        <v>84</v>
      </c>
      <c r="C9" s="42"/>
    </row>
    <row r="10" spans="1:8" ht="15.75" customHeight="1" x14ac:dyDescent="0.2">
      <c r="B10" s="12" t="s">
        <v>85</v>
      </c>
      <c r="C10" s="42"/>
    </row>
    <row r="11" spans="1:8" ht="15.75" customHeight="1" x14ac:dyDescent="0.2">
      <c r="B11" s="18" t="s">
        <v>41</v>
      </c>
      <c r="C11" s="37">
        <f>SUM(C3:C10)</f>
        <v>0</v>
      </c>
      <c r="G11" s="12"/>
      <c r="H11" s="12"/>
    </row>
    <row r="12" spans="1:8" ht="15.75" customHeight="1" x14ac:dyDescent="0.2">
      <c r="B12" s="18"/>
      <c r="C12" s="12"/>
      <c r="D12" s="12"/>
      <c r="E12" s="12"/>
      <c r="F12" s="12"/>
      <c r="G12" s="12"/>
      <c r="H12" s="12"/>
    </row>
    <row r="13" spans="1:8" ht="15.75" customHeight="1" x14ac:dyDescent="0.2">
      <c r="A13" s="102" t="s">
        <v>86</v>
      </c>
      <c r="B13" s="21" t="s">
        <v>1</v>
      </c>
      <c r="C13" s="11" t="s">
        <v>96</v>
      </c>
      <c r="D13" s="11" t="s">
        <v>97</v>
      </c>
      <c r="E13" s="11" t="s">
        <v>98</v>
      </c>
      <c r="F13" s="11" t="s">
        <v>99</v>
      </c>
      <c r="G13" s="12"/>
    </row>
    <row r="14" spans="1:8" ht="15.75" customHeight="1" x14ac:dyDescent="0.2">
      <c r="B14" s="12" t="s">
        <v>87</v>
      </c>
      <c r="C14" s="42"/>
      <c r="D14" s="42"/>
      <c r="E14" s="42"/>
      <c r="F14" s="42"/>
    </row>
    <row r="15" spans="1:8" ht="15.75" customHeight="1" x14ac:dyDescent="0.2">
      <c r="B15" s="12" t="s">
        <v>88</v>
      </c>
      <c r="C15" s="42"/>
      <c r="D15" s="42"/>
      <c r="E15" s="42"/>
      <c r="F15" s="42"/>
    </row>
    <row r="16" spans="1:8" ht="15.75" customHeight="1" x14ac:dyDescent="0.2">
      <c r="B16" s="12" t="s">
        <v>89</v>
      </c>
      <c r="C16" s="42"/>
      <c r="D16" s="42"/>
      <c r="E16" s="42"/>
      <c r="F16" s="42"/>
    </row>
    <row r="17" spans="1:8" ht="15.75" customHeight="1" x14ac:dyDescent="0.2">
      <c r="B17" s="12" t="s">
        <v>90</v>
      </c>
      <c r="C17" s="42"/>
      <c r="D17" s="42"/>
      <c r="E17" s="42"/>
      <c r="F17" s="42"/>
    </row>
    <row r="18" spans="1:8" ht="15.75" customHeight="1" x14ac:dyDescent="0.2">
      <c r="B18" s="12" t="s">
        <v>91</v>
      </c>
      <c r="C18" s="42"/>
      <c r="D18" s="42"/>
      <c r="E18" s="42"/>
      <c r="F18" s="42"/>
    </row>
    <row r="19" spans="1:8" ht="15.75" customHeight="1" x14ac:dyDescent="0.2">
      <c r="B19" s="12" t="s">
        <v>92</v>
      </c>
      <c r="C19" s="42"/>
      <c r="D19" s="42"/>
      <c r="E19" s="42"/>
      <c r="F19" s="42"/>
    </row>
    <row r="20" spans="1:8" ht="15.75" customHeight="1" x14ac:dyDescent="0.2">
      <c r="B20" s="12" t="s">
        <v>93</v>
      </c>
      <c r="C20" s="42"/>
      <c r="D20" s="42"/>
      <c r="E20" s="42"/>
      <c r="F20" s="42"/>
    </row>
    <row r="21" spans="1:8" ht="15.75" customHeight="1" x14ac:dyDescent="0.2">
      <c r="B21" s="12" t="s">
        <v>94</v>
      </c>
      <c r="C21" s="42"/>
      <c r="D21" s="42"/>
      <c r="E21" s="42"/>
      <c r="F21" s="42"/>
    </row>
    <row r="22" spans="1:8" ht="15.75" customHeight="1" x14ac:dyDescent="0.2">
      <c r="B22" s="12" t="s">
        <v>95</v>
      </c>
      <c r="C22" s="42"/>
      <c r="D22" s="42"/>
      <c r="E22" s="42"/>
      <c r="F22" s="42"/>
    </row>
    <row r="23" spans="1:8" ht="15.75" customHeight="1" x14ac:dyDescent="0.2">
      <c r="B23" s="18" t="s">
        <v>41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">
      <c r="B24" s="18"/>
      <c r="C24" s="12"/>
      <c r="D24" s="12"/>
      <c r="E24" s="12"/>
      <c r="F24" s="12"/>
      <c r="G24" s="12"/>
      <c r="H24" s="12"/>
    </row>
    <row r="25" spans="1:8" ht="15.75" customHeight="1" x14ac:dyDescent="0.2">
      <c r="A25" t="s">
        <v>100</v>
      </c>
      <c r="B25" s="21" t="s">
        <v>1</v>
      </c>
      <c r="C25" s="21" t="s">
        <v>100</v>
      </c>
      <c r="D25" s="12"/>
      <c r="E25" s="12"/>
      <c r="F25" s="12"/>
      <c r="G25" s="12"/>
      <c r="H25" s="12"/>
    </row>
    <row r="26" spans="1:8" ht="15.75" customHeight="1" x14ac:dyDescent="0.2">
      <c r="B26" s="12" t="s">
        <v>101</v>
      </c>
      <c r="C26" s="42"/>
    </row>
    <row r="27" spans="1:8" ht="15.75" customHeight="1" x14ac:dyDescent="0.2">
      <c r="B27" s="12" t="s">
        <v>102</v>
      </c>
      <c r="C27" s="42"/>
    </row>
    <row r="28" spans="1:8" ht="15.75" customHeight="1" x14ac:dyDescent="0.2">
      <c r="B28" s="12" t="s">
        <v>103</v>
      </c>
      <c r="C28" s="42"/>
    </row>
    <row r="29" spans="1:8" ht="15.75" customHeight="1" x14ac:dyDescent="0.2">
      <c r="B29" s="12" t="s">
        <v>104</v>
      </c>
      <c r="C29" s="42"/>
    </row>
    <row r="30" spans="1:8" ht="15.75" customHeight="1" x14ac:dyDescent="0.2">
      <c r="B30" s="12" t="s">
        <v>2</v>
      </c>
      <c r="C30" s="42"/>
    </row>
    <row r="31" spans="1:8" ht="15.75" customHeight="1" x14ac:dyDescent="0.2">
      <c r="B31" s="12" t="s">
        <v>105</v>
      </c>
      <c r="C31" s="42"/>
    </row>
    <row r="32" spans="1:8" ht="15.75" customHeight="1" x14ac:dyDescent="0.2">
      <c r="B32" s="12" t="s">
        <v>106</v>
      </c>
      <c r="C32" s="42"/>
    </row>
    <row r="33" spans="2:3" ht="15.75" customHeight="1" x14ac:dyDescent="0.2">
      <c r="B33" s="12" t="s">
        <v>107</v>
      </c>
      <c r="C33" s="42"/>
    </row>
    <row r="34" spans="2:3" ht="15.75" customHeight="1" x14ac:dyDescent="0.2">
      <c r="B34" s="12" t="s">
        <v>108</v>
      </c>
      <c r="C34" s="42"/>
    </row>
    <row r="35" spans="2:3" ht="15.75" customHeight="1" x14ac:dyDescent="0.2">
      <c r="B35" s="18" t="s">
        <v>41</v>
      </c>
      <c r="C35" s="37">
        <f>SUM(C26:C34)</f>
        <v>0</v>
      </c>
    </row>
  </sheetData>
  <sheetProtection algorithmName="SHA-512" hashValue="hu4EdXCdbuSBxsgRwweqNytHf6GGDWQgYIhFJp4x/OpdoIv8ttPk0xDdh1T07TSj2vGjHoUXderW8uhLKXAvtg==" saltValue="v5ICPzsKVtQ5ynQ3Kqzzv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2578125" defaultRowHeight="15.75" customHeight="1" x14ac:dyDescent="0.2"/>
  <cols>
    <col min="1" max="1" width="31.42578125" style="2" customWidth="1"/>
    <col min="2" max="2" width="24" style="2" customWidth="1"/>
  </cols>
  <sheetData>
    <row r="1" spans="1:15" ht="36" customHeight="1" x14ac:dyDescent="0.2">
      <c r="A1" s="31" t="str">
        <f>"Pourcentage de la population dans chaque catégorie pendant l'année de référence ("&amp;start_year&amp;")"</f>
        <v>Pourcentage de la population dans chaque catégorie pendant l'année de référence (2021)</v>
      </c>
      <c r="B1" s="75" t="s">
        <v>110</v>
      </c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</row>
    <row r="2" spans="1:15" ht="15.75" customHeight="1" x14ac:dyDescent="0.2">
      <c r="A2" s="83" t="s">
        <v>111</v>
      </c>
      <c r="B2" s="74" t="s">
        <v>112</v>
      </c>
      <c r="C2" s="43"/>
      <c r="D2" s="43"/>
      <c r="E2" s="43"/>
      <c r="F2" s="43"/>
      <c r="G2" s="43"/>
    </row>
    <row r="3" spans="1:15" ht="15.75" customHeight="1" x14ac:dyDescent="0.2">
      <c r="B3" s="74" t="s">
        <v>113</v>
      </c>
      <c r="C3" s="43"/>
      <c r="D3" s="43"/>
      <c r="E3" s="43"/>
      <c r="F3" s="43"/>
      <c r="G3" s="43"/>
    </row>
    <row r="4" spans="1:15" ht="15.75" customHeight="1" x14ac:dyDescent="0.2">
      <c r="B4" s="74" t="s">
        <v>114</v>
      </c>
      <c r="C4" s="44"/>
      <c r="D4" s="44"/>
      <c r="E4" s="44"/>
      <c r="F4" s="44"/>
      <c r="G4" s="44"/>
    </row>
    <row r="5" spans="1:15" ht="15.75" customHeight="1" x14ac:dyDescent="0.2">
      <c r="B5" s="74" t="s">
        <v>115</v>
      </c>
      <c r="C5" s="44"/>
      <c r="D5" s="44"/>
      <c r="E5" s="44"/>
      <c r="F5" s="44"/>
      <c r="G5" s="44"/>
    </row>
    <row r="6" spans="1:15" ht="15.75" customHeight="1" x14ac:dyDescent="0.2">
      <c r="B6" s="19"/>
      <c r="C6" s="16"/>
      <c r="D6" s="16"/>
      <c r="E6" s="16"/>
      <c r="F6" s="16"/>
      <c r="G6" s="16"/>
    </row>
    <row r="7" spans="1:15" ht="15.75" customHeight="1" x14ac:dyDescent="0.2">
      <c r="B7" s="19"/>
      <c r="C7" s="16"/>
      <c r="D7" s="16"/>
      <c r="E7" s="16"/>
      <c r="F7" s="16"/>
      <c r="G7" s="16"/>
    </row>
    <row r="8" spans="1:15" ht="15.75" customHeight="1" x14ac:dyDescent="0.2">
      <c r="A8" s="83" t="s">
        <v>116</v>
      </c>
      <c r="B8" s="74" t="s">
        <v>117</v>
      </c>
      <c r="C8" s="43"/>
      <c r="D8" s="43"/>
      <c r="E8" s="43"/>
      <c r="F8" s="43"/>
      <c r="G8" s="43"/>
    </row>
    <row r="9" spans="1:15" ht="15.75" customHeight="1" x14ac:dyDescent="0.2">
      <c r="B9" s="74" t="s">
        <v>118</v>
      </c>
      <c r="C9" s="43"/>
      <c r="D9" s="43"/>
      <c r="E9" s="43"/>
      <c r="F9" s="43"/>
      <c r="G9" s="43"/>
    </row>
    <row r="10" spans="1:15" ht="15.75" customHeight="1" x14ac:dyDescent="0.2">
      <c r="B10" s="74" t="s">
        <v>119</v>
      </c>
      <c r="C10" s="44"/>
      <c r="D10" s="44"/>
      <c r="E10" s="44"/>
      <c r="F10" s="44"/>
      <c r="G10" s="44"/>
    </row>
    <row r="11" spans="1:15" ht="15.75" customHeight="1" x14ac:dyDescent="0.2">
      <c r="B11" s="74" t="s">
        <v>120</v>
      </c>
      <c r="C11" s="44"/>
      <c r="D11" s="44"/>
      <c r="E11" s="44"/>
      <c r="F11" s="44"/>
      <c r="G11" s="44"/>
    </row>
    <row r="12" spans="1:15" ht="15.75" customHeight="1" x14ac:dyDescent="0.2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">
      <c r="A13" s="102" t="s">
        <v>121</v>
      </c>
      <c r="C13" s="70" t="s">
        <v>109</v>
      </c>
      <c r="D13" s="70" t="s">
        <v>96</v>
      </c>
      <c r="E13" s="70" t="s">
        <v>97</v>
      </c>
      <c r="F13" s="70" t="s">
        <v>98</v>
      </c>
      <c r="G13" s="70" t="s">
        <v>99</v>
      </c>
      <c r="H13" s="11" t="s">
        <v>122</v>
      </c>
      <c r="I13" s="11" t="s">
        <v>123</v>
      </c>
      <c r="J13" s="11" t="s">
        <v>124</v>
      </c>
      <c r="K13" s="11" t="s">
        <v>125</v>
      </c>
      <c r="L13" s="11" t="s">
        <v>69</v>
      </c>
      <c r="M13" s="11" t="s">
        <v>70</v>
      </c>
      <c r="N13" s="11" t="s">
        <v>71</v>
      </c>
      <c r="O13" s="11" t="s">
        <v>72</v>
      </c>
    </row>
    <row r="14" spans="1:15" ht="15.75" customHeight="1" x14ac:dyDescent="0.2">
      <c r="B14" s="70" t="s">
        <v>126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">
      <c r="B15" s="70" t="s">
        <v>127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">
      <c r="C16" s="3"/>
      <c r="D16" s="3"/>
      <c r="E16" s="3"/>
      <c r="F16" s="3"/>
      <c r="G16" s="3"/>
    </row>
    <row r="17" spans="3:7" ht="15.75" customHeight="1" x14ac:dyDescent="0.2">
      <c r="C17" s="3"/>
      <c r="D17" s="3"/>
      <c r="E17" s="3"/>
      <c r="F17" s="3"/>
      <c r="G17" s="3"/>
    </row>
  </sheetData>
  <sheetProtection algorithmName="SHA-512" hashValue="8umOv3dMASo2gKqnDL6Lz9l+OvdW+qpOkfpbItdM2L3mBEhULX2MG4x/7QIhyQ6G3l9Dlhwov6bHuFEMlGBXAA==" saltValue="tbNTACt4CGrTl1K2IaAv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5546875" defaultRowHeight="12.75" x14ac:dyDescent="0.2"/>
  <cols>
    <col min="1" max="1" width="28.85546875" style="2" customWidth="1"/>
    <col min="2" max="7" width="13.42578125" style="2" customWidth="1"/>
  </cols>
  <sheetData>
    <row r="1" spans="1:7" ht="40.5" customHeight="1" x14ac:dyDescent="0.2">
      <c r="A1" s="31" t="str">
        <f>"Pourcentage des enfants dans chaque catégorie pendant l'année de référence ("&amp;start_year&amp;")"</f>
        <v>Pourcentage des enfants dans chaque catégorie pendant l'année de référence (2021)</v>
      </c>
      <c r="B1" s="75" t="s">
        <v>110</v>
      </c>
      <c r="C1" s="102" t="s">
        <v>109</v>
      </c>
      <c r="D1" s="102" t="s">
        <v>96</v>
      </c>
      <c r="E1" s="102" t="s">
        <v>97</v>
      </c>
      <c r="F1" s="102" t="s">
        <v>98</v>
      </c>
      <c r="G1" s="102" t="s">
        <v>99</v>
      </c>
    </row>
    <row r="2" spans="1:7" x14ac:dyDescent="0.2">
      <c r="A2" s="83" t="s">
        <v>128</v>
      </c>
      <c r="B2" s="83" t="s">
        <v>129</v>
      </c>
      <c r="C2" s="44"/>
      <c r="D2" s="44"/>
      <c r="E2" s="44"/>
      <c r="F2" s="44"/>
      <c r="G2" s="44"/>
    </row>
    <row r="3" spans="1:7" x14ac:dyDescent="0.2">
      <c r="B3" s="83" t="s">
        <v>130</v>
      </c>
      <c r="C3" s="44"/>
      <c r="D3" s="44"/>
      <c r="E3" s="44"/>
      <c r="F3" s="44"/>
      <c r="G3" s="44"/>
    </row>
    <row r="4" spans="1:7" x14ac:dyDescent="0.2">
      <c r="B4" s="83" t="s">
        <v>131</v>
      </c>
      <c r="C4" s="44"/>
      <c r="D4" s="44"/>
      <c r="E4" s="44"/>
      <c r="F4" s="44"/>
      <c r="G4" s="44"/>
    </row>
    <row r="5" spans="1:7" x14ac:dyDescent="0.2">
      <c r="B5" s="83" t="s">
        <v>132</v>
      </c>
      <c r="C5" s="43"/>
      <c r="D5" s="43"/>
      <c r="E5" s="43"/>
      <c r="F5" s="43"/>
      <c r="G5" s="43"/>
    </row>
  </sheetData>
  <sheetProtection algorithmName="SHA-512" hashValue="vRk9bD44XWlcE22AXvb4LcxMNvCUNznwd3ld/QqSbaLMVUysDcczkr+9mbeOWXv5TLwPibZwTyS5D7dz/P4m8g==" saltValue="bPSE/pi94A1LgrgubAwf0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5546875" defaultRowHeight="12.75" x14ac:dyDescent="0.2"/>
  <cols>
    <col min="1" max="1" width="37" style="2" customWidth="1"/>
    <col min="2" max="2" width="29.42578125" style="2" customWidth="1"/>
  </cols>
  <sheetData>
    <row r="1" spans="1:12" x14ac:dyDescent="0.2">
      <c r="A1" s="57" t="s">
        <v>133</v>
      </c>
      <c r="B1" s="57" t="s">
        <v>3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">
      <c r="A2" t="s">
        <v>134</v>
      </c>
      <c r="B2" s="19" t="s">
        <v>143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B3" s="19"/>
    </row>
    <row r="4" spans="1:12" x14ac:dyDescent="0.2">
      <c r="A4" t="s">
        <v>135</v>
      </c>
      <c r="B4" s="19" t="s">
        <v>143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">
      <c r="B5" s="19"/>
    </row>
    <row r="6" spans="1:12" x14ac:dyDescent="0.2">
      <c r="A6" t="s">
        <v>136</v>
      </c>
      <c r="B6" s="19" t="s">
        <v>143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">
      <c r="B7" s="19" t="s">
        <v>100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">
      <c r="B8" s="19" t="s">
        <v>137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">
      <c r="A10" t="s">
        <v>138</v>
      </c>
      <c r="B10" s="70" t="s">
        <v>139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B11" s="70" t="s">
        <v>140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">
      <c r="A13" s="102" t="s">
        <v>43</v>
      </c>
      <c r="B13" s="70" t="s">
        <v>141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x14ac:dyDescent="0.2">
      <c r="B14" s="70" t="s">
        <v>142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KuSVC14OLJYdl9y5RwEUyMw8qQxBJ82uWLekQeYYRJV3/v1QWsGLe7W1LmuppmQhQK2ZEaFmGGdHCMVXyQ/rjA==" saltValue="aR6TxicFfWdBCoJD6Ffp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75" x14ac:dyDescent="0.2"/>
  <cols>
    <col min="1" max="1" width="36.42578125" style="2" bestFit="1" customWidth="1"/>
    <col min="2" max="2" width="15.28515625" style="2" customWidth="1"/>
  </cols>
  <sheetData>
    <row r="1" spans="1:2" x14ac:dyDescent="0.2">
      <c r="A1" s="57" t="s">
        <v>4</v>
      </c>
      <c r="B1" s="57" t="s">
        <v>144</v>
      </c>
    </row>
    <row r="2" spans="1:2" x14ac:dyDescent="0.2">
      <c r="A2" s="102" t="s">
        <v>145</v>
      </c>
      <c r="B2" s="99">
        <v>10</v>
      </c>
    </row>
    <row r="3" spans="1:2" x14ac:dyDescent="0.2">
      <c r="A3" s="102" t="s">
        <v>150</v>
      </c>
      <c r="B3" s="99">
        <v>10</v>
      </c>
    </row>
    <row r="4" spans="1:2" x14ac:dyDescent="0.2">
      <c r="A4" s="102" t="s">
        <v>146</v>
      </c>
      <c r="B4" s="99">
        <v>50</v>
      </c>
    </row>
    <row r="5" spans="1:2" x14ac:dyDescent="0.2">
      <c r="A5" s="102" t="s">
        <v>147</v>
      </c>
      <c r="B5" s="99">
        <v>100</v>
      </c>
    </row>
    <row r="6" spans="1:2" x14ac:dyDescent="0.2">
      <c r="A6" s="102" t="s">
        <v>148</v>
      </c>
      <c r="B6" s="99">
        <v>5</v>
      </c>
    </row>
    <row r="7" spans="1:2" x14ac:dyDescent="0.2">
      <c r="A7" s="102" t="s">
        <v>149</v>
      </c>
      <c r="B7" s="99">
        <v>5</v>
      </c>
    </row>
  </sheetData>
  <sheetProtection algorithmName="SHA-512" hashValue="3bDF5smXJLUhcg8zYwGeN2kIXnwqDhNwVJLSnN2/A+4vfvnL1Tu9lFFxr+koBjQ7zYnxRCLWLhHOVVn58hmYJg==" saltValue="AqryxAvfsCyYmevY269H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102" customWidth="1"/>
    <col min="2" max="2" width="19.140625" style="102" customWidth="1"/>
    <col min="3" max="3" width="13.42578125" style="102" customWidth="1"/>
    <col min="4" max="8" width="11.42578125" style="102" customWidth="1"/>
    <col min="9" max="16384" width="11.42578125" style="102"/>
  </cols>
  <sheetData>
    <row r="1" spans="1:5" x14ac:dyDescent="0.2">
      <c r="A1" s="27" t="s">
        <v>151</v>
      </c>
      <c r="B1" s="28" t="s">
        <v>152</v>
      </c>
      <c r="C1" s="28" t="s">
        <v>153</v>
      </c>
      <c r="D1" s="28" t="s">
        <v>154</v>
      </c>
      <c r="E1" s="28" t="s">
        <v>155</v>
      </c>
    </row>
    <row r="2" spans="1:5" x14ac:dyDescent="0.2">
      <c r="A2" s="26" t="s">
        <v>157</v>
      </c>
      <c r="B2" s="24" t="s">
        <v>100</v>
      </c>
      <c r="C2" s="47"/>
      <c r="D2" s="47"/>
      <c r="E2" s="29" t="str">
        <f>IF(E$7="","",E$7)</f>
        <v/>
      </c>
    </row>
    <row r="3" spans="1:5" x14ac:dyDescent="0.2">
      <c r="B3" s="24" t="s">
        <v>109</v>
      </c>
      <c r="C3" s="47" t="b">
        <v>1</v>
      </c>
      <c r="D3" s="47"/>
      <c r="E3" s="29" t="str">
        <f>IF(E$7="","",E$7)</f>
        <v/>
      </c>
    </row>
    <row r="4" spans="1:5" x14ac:dyDescent="0.2">
      <c r="B4" s="24" t="s">
        <v>96</v>
      </c>
      <c r="C4" s="47" t="b">
        <v>1</v>
      </c>
      <c r="D4" s="47"/>
      <c r="E4" s="29" t="str">
        <f>IF(E$7="","",E$7)</f>
        <v/>
      </c>
    </row>
    <row r="5" spans="1:5" x14ac:dyDescent="0.2">
      <c r="B5" s="24" t="s">
        <v>97</v>
      </c>
      <c r="C5" s="47" t="b">
        <v>1</v>
      </c>
      <c r="D5" s="47"/>
      <c r="E5" s="29" t="str">
        <f>IF(E$7="","",E$7)</f>
        <v/>
      </c>
    </row>
    <row r="6" spans="1:5" x14ac:dyDescent="0.2">
      <c r="B6" s="24" t="s">
        <v>98</v>
      </c>
      <c r="C6" s="47" t="b">
        <v>1</v>
      </c>
      <c r="D6" s="47"/>
      <c r="E6" s="29" t="str">
        <f>IF(E$7="","",E$7)</f>
        <v/>
      </c>
    </row>
    <row r="7" spans="1:5" x14ac:dyDescent="0.2">
      <c r="B7" s="24" t="s">
        <v>156</v>
      </c>
      <c r="C7" s="23"/>
      <c r="D7" s="22"/>
      <c r="E7" s="47"/>
    </row>
    <row r="9" spans="1:5" x14ac:dyDescent="0.2">
      <c r="A9" s="26" t="s">
        <v>158</v>
      </c>
      <c r="B9" s="24" t="s">
        <v>100</v>
      </c>
      <c r="C9" s="47"/>
      <c r="D9" s="47" t="b">
        <v>0</v>
      </c>
      <c r="E9" s="29" t="str">
        <f>IF(E$7="","",E$7)</f>
        <v/>
      </c>
    </row>
    <row r="10" spans="1:5" x14ac:dyDescent="0.2">
      <c r="B10" s="24" t="s">
        <v>109</v>
      </c>
      <c r="C10" s="47"/>
      <c r="D10" s="47"/>
      <c r="E10" s="29" t="str">
        <f>IF(E$7="","",E$7)</f>
        <v/>
      </c>
    </row>
    <row r="11" spans="1:5" x14ac:dyDescent="0.2">
      <c r="B11" s="24" t="s">
        <v>96</v>
      </c>
      <c r="C11" s="47"/>
      <c r="D11" s="47"/>
      <c r="E11" s="29" t="str">
        <f>IF(E$7="","",E$7)</f>
        <v/>
      </c>
    </row>
    <row r="12" spans="1:5" x14ac:dyDescent="0.2">
      <c r="B12" s="24" t="s">
        <v>97</v>
      </c>
      <c r="C12" s="47"/>
      <c r="D12" s="47"/>
      <c r="E12" s="29" t="str">
        <f>IF(E$7="","",E$7)</f>
        <v/>
      </c>
    </row>
    <row r="13" spans="1:5" x14ac:dyDescent="0.2">
      <c r="B13" s="24" t="s">
        <v>98</v>
      </c>
      <c r="C13" s="47"/>
      <c r="D13" s="47"/>
      <c r="E13" s="29" t="str">
        <f>IF(E$7="","",E$7)</f>
        <v/>
      </c>
    </row>
    <row r="14" spans="1:5" x14ac:dyDescent="0.2">
      <c r="B14" s="24" t="s">
        <v>156</v>
      </c>
      <c r="C14" s="23"/>
      <c r="D14" s="22"/>
      <c r="E14" s="47" t="s">
        <v>5</v>
      </c>
    </row>
    <row r="16" spans="1:5" x14ac:dyDescent="0.2">
      <c r="A16" s="26" t="s">
        <v>159</v>
      </c>
      <c r="B16" s="24" t="s">
        <v>100</v>
      </c>
      <c r="C16" s="47"/>
      <c r="D16" s="47" t="s">
        <v>5</v>
      </c>
      <c r="E16" s="29" t="str">
        <f>IF(E$7="","",E$7)</f>
        <v/>
      </c>
    </row>
    <row r="17" spans="2:5" x14ac:dyDescent="0.2">
      <c r="B17" s="24" t="s">
        <v>109</v>
      </c>
      <c r="C17" s="47"/>
      <c r="D17" s="47" t="s">
        <v>5</v>
      </c>
      <c r="E17" s="29" t="str">
        <f>IF(E$7="","",E$7)</f>
        <v/>
      </c>
    </row>
    <row r="18" spans="2:5" x14ac:dyDescent="0.2">
      <c r="B18" s="24" t="s">
        <v>96</v>
      </c>
      <c r="C18" s="47"/>
      <c r="D18" s="47" t="s">
        <v>5</v>
      </c>
      <c r="E18" s="29" t="str">
        <f>IF(E$7="","",E$7)</f>
        <v/>
      </c>
    </row>
    <row r="19" spans="2:5" x14ac:dyDescent="0.2">
      <c r="B19" s="24" t="s">
        <v>97</v>
      </c>
      <c r="C19" s="47"/>
      <c r="D19" s="47" t="s">
        <v>5</v>
      </c>
      <c r="E19" s="29" t="str">
        <f>IF(E$7="","",E$7)</f>
        <v/>
      </c>
    </row>
    <row r="20" spans="2:5" x14ac:dyDescent="0.2">
      <c r="B20" s="24" t="s">
        <v>98</v>
      </c>
      <c r="C20" s="47"/>
      <c r="D20" s="47" t="s">
        <v>5</v>
      </c>
      <c r="E20" s="29" t="str">
        <f>IF(E$7="","",E$7)</f>
        <v/>
      </c>
    </row>
    <row r="21" spans="2:5" x14ac:dyDescent="0.2">
      <c r="B21" s="24" t="s">
        <v>156</v>
      </c>
      <c r="C21" s="23"/>
      <c r="D21" s="22"/>
      <c r="E21" s="47"/>
    </row>
  </sheetData>
  <sheetProtection algorithmName="SHA-512" hashValue="seYESDUL4b2Nzi2oA5xGEl8ZIhJgbDPOeeYj4GStmS/MWvfSVDjJrqc4+1yFwSWhdBvv5pdRpC5zbA/IkVk8UA==" saltValue="Auoo+gtQFXNSQ/CYXaeM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2" customWidth="1"/>
    <col min="2" max="2" width="15.42578125" style="2" customWidth="1"/>
    <col min="3" max="3" width="17.42578125" style="2" customWidth="1"/>
    <col min="4" max="4" width="12.85546875" style="2" customWidth="1"/>
  </cols>
  <sheetData>
    <row r="1" spans="1:4" x14ac:dyDescent="0.2">
      <c r="A1" s="77" t="s">
        <v>0</v>
      </c>
      <c r="B1" s="28" t="s">
        <v>162</v>
      </c>
      <c r="C1" s="30" t="s">
        <v>6</v>
      </c>
      <c r="D1" s="30" t="s">
        <v>163</v>
      </c>
    </row>
    <row r="2" spans="1:4" x14ac:dyDescent="0.2">
      <c r="A2" s="30" t="s">
        <v>160</v>
      </c>
      <c r="B2" s="24" t="s">
        <v>161</v>
      </c>
      <c r="C2" s="24" t="s">
        <v>165</v>
      </c>
      <c r="D2" s="47"/>
    </row>
    <row r="3" spans="1:4" x14ac:dyDescent="0.2">
      <c r="A3" s="30" t="s">
        <v>164</v>
      </c>
      <c r="B3" s="24" t="s">
        <v>153</v>
      </c>
      <c r="C3" s="24" t="s">
        <v>154</v>
      </c>
      <c r="D3" s="47"/>
    </row>
  </sheetData>
  <sheetProtection algorithmName="SHA-512" hashValue="/s1hY9oXPqkFhz171GOBD43W2+gW9D6B/0GjNz5ULE6jZDEaSeVhvpqFsBnVZO34XtS0nLLMxT/TT+E+eneH/g==" saltValue="fTNV86+Bh/XJ5HBe4oJ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2022-02-02T06:20:32Z</dcterms:modified>
</cp:coreProperties>
</file>