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3500" yWindow="-21140" windowWidth="26760" windowHeight="21140" tabRatio="500" activeTab="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9" l="1"/>
  <c r="O3" i="29"/>
  <c r="D2" i="29"/>
  <c r="D3" i="29"/>
  <c r="E2" i="29"/>
  <c r="E3" i="29"/>
  <c r="F2" i="29"/>
  <c r="F3" i="29"/>
  <c r="G2" i="29"/>
  <c r="G3" i="29"/>
  <c r="H2" i="29"/>
  <c r="H3" i="29"/>
  <c r="I2" i="29"/>
  <c r="I3" i="29"/>
  <c r="J2" i="29"/>
  <c r="J3" i="29"/>
  <c r="K2" i="29"/>
  <c r="K3" i="29"/>
  <c r="L2" i="29"/>
  <c r="L3" i="29"/>
  <c r="M2" i="29"/>
  <c r="M3" i="29"/>
  <c r="N2" i="29"/>
  <c r="N3" i="29"/>
  <c r="C2" i="29"/>
  <c r="C3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8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sharedStrings.xml><?xml version="1.0" encoding="utf-8"?>
<sst xmlns="http://schemas.openxmlformats.org/spreadsheetml/2006/main" count="830" uniqueCount="238">
  <si>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</si>
  <si>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</si>
  <si>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</si>
  <si>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</si>
  <si>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</si>
  <si>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</si>
  <si>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</si>
  <si>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</si>
  <si>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</si>
  <si>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</si>
  <si>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</si>
  <si>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</si>
  <si>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</si>
  <si>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</si>
  <si>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</si>
  <si>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</si>
  <si>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</si>
  <si>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</si>
  <si>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</si>
  <si>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</si>
  <si>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</si>
  <si>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</si>
  <si>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</si>
  <si>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</si>
  <si>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</si>
  <si>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</si>
  <si>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</si>
  <si>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</si>
  <si>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</si>
  <si>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</si>
  <si>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</si>
  <si>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</si>
  <si>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</si>
  <si>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</si>
  <si>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</si>
  <si>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</si>
  <si>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</si>
  <si>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</si>
  <si>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</si>
  <si>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</si>
  <si>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</si>
  <si>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</si>
  <si>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</si>
  <si>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</si>
  <si>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</si>
  <si>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</si>
  <si>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</si>
  <si>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</si>
  <si>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</si>
  <si>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</si>
  <si>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</si>
  <si>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</si>
  <si>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</si>
  <si>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</si>
  <si>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</si>
  <si>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</si>
  <si>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</si>
  <si>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</si>
  <si>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</si>
  <si>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</si>
  <si>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</si>
  <si>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</si>
  <si>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</si>
  <si>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</si>
  <si>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</si>
  <si>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</si>
  <si>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</si>
  <si>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</si>
  <si>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</si>
  <si>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</si>
  <si>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</si>
  <si>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</si>
  <si>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</si>
  <si>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</si>
  <si>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</si>
  <si>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</si>
  <si>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</si>
  <si>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</si>
  <si>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</si>
  <si>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</si>
  <si>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</si>
  <si>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</si>
  <si>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</si>
  <si>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</si>
  <si>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</si>
  <si>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</si>
  <si>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</si>
  <si>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</si>
  <si>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</si>
  <si>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</si>
  <si>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</si>
  <si>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</si>
  <si>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</si>
  <si>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</si>
  <si>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</si>
  <si>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</si>
  <si>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</si>
  <si>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</si>
  <si>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</si>
  <si>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</si>
  <si>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</si>
  <si>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</si>
  <si>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</si>
  <si>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</si>
  <si>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</si>
  <si>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</si>
  <si>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OR severe maternal anemia</t>
  </si>
  <si>
    <t>Population data</t>
  </si>
  <si>
    <t>Values</t>
  </si>
  <si>
    <t>Data field</t>
  </si>
  <si>
    <t>not anemic</t>
  </si>
  <si>
    <t>anemic</t>
  </si>
  <si>
    <t>OR stunting by intervention</t>
  </si>
  <si>
    <t>OR for correct breastfeeding by intervention</t>
  </si>
  <si>
    <t>Baseline coverage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</si>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</sst>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7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5" fontId="0" fillId="0" borderId="0" xfId="0" applyNumberFormat="1" applyFont="1" applyAlignment="1"/>
    <xf numFmtId="43" fontId="0" fillId="0" borderId="0" xfId="0" applyNumberFormat="1" applyFont="1" applyAlignment="1"/>
    <xf numFmtId="165" fontId="13" fillId="2" borderId="3" xfId="10" applyNumberFormat="1" applyFont="1" applyFill="1" applyBorder="1" applyAlignment="1"/>
    <xf numFmtId="165" fontId="5" fillId="0" borderId="0" xfId="10" applyNumberFormat="1" applyFont="1" applyFill="1" applyBorder="1" applyAlignment="1"/>
  </cellXfs>
  <cellStyles count="62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107</v>
      </c>
      <c r="B1" s="10" t="s">
        <v>62</v>
      </c>
      <c r="C1" s="10" t="s">
        <v>108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122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0" t="s">
        <v>73</v>
      </c>
      <c r="C8" s="19">
        <v>0.1</v>
      </c>
    </row>
    <row r="9" spans="1:3" ht="15.75" customHeight="1" x14ac:dyDescent="0.15">
      <c r="B9" s="4" t="s">
        <v>199</v>
      </c>
      <c r="C9" s="69">
        <v>0.5</v>
      </c>
    </row>
    <row r="10" spans="1:3" ht="15.75" customHeight="1" x14ac:dyDescent="0.15">
      <c r="B10" s="4" t="s">
        <v>200</v>
      </c>
      <c r="C10" s="69">
        <v>0.3</v>
      </c>
    </row>
    <row r="11" spans="1:3" ht="15.75" customHeight="1" x14ac:dyDescent="0.15">
      <c r="B11" s="4" t="s">
        <v>201</v>
      </c>
      <c r="C11" s="69">
        <v>0.1</v>
      </c>
    </row>
    <row r="12" spans="1:3" ht="13" x14ac:dyDescent="0.15">
      <c r="B12" t="s">
        <v>214</v>
      </c>
      <c r="C12" s="47">
        <v>0.9</v>
      </c>
    </row>
    <row r="13" spans="1:3" ht="13" x14ac:dyDescent="0.15">
      <c r="B13" t="s">
        <v>215</v>
      </c>
      <c r="C13" s="47">
        <v>0.4</v>
      </c>
    </row>
    <row r="14" spans="1:3" ht="13" x14ac:dyDescent="0.15">
      <c r="B14" s="4" t="s">
        <v>216</v>
      </c>
      <c r="C14" s="69">
        <v>0.2</v>
      </c>
    </row>
    <row r="15" spans="1:3" ht="13" x14ac:dyDescent="0.15"/>
    <row r="16" spans="1:3" ht="15.75" customHeight="1" x14ac:dyDescent="0.15">
      <c r="A16" s="10" t="s">
        <v>125</v>
      </c>
      <c r="B16" t="s">
        <v>210</v>
      </c>
      <c r="C16" s="19">
        <v>176</v>
      </c>
    </row>
    <row r="17" spans="1:5" ht="15.75" customHeight="1" x14ac:dyDescent="0.15">
      <c r="B17" t="s">
        <v>123</v>
      </c>
      <c r="C17" s="19">
        <v>0.13</v>
      </c>
    </row>
    <row r="18" spans="1:5" ht="15.75" customHeight="1" x14ac:dyDescent="0.15">
      <c r="B18" t="s">
        <v>124</v>
      </c>
      <c r="C18" s="19">
        <v>25.36</v>
      </c>
    </row>
    <row r="19" spans="1:5" ht="15.75" customHeight="1" x14ac:dyDescent="0.15">
      <c r="B19" t="s">
        <v>211</v>
      </c>
      <c r="C19" s="19">
        <v>25.4</v>
      </c>
    </row>
    <row r="20" spans="1:5" ht="15.75" customHeight="1" x14ac:dyDescent="0.15">
      <c r="B20" t="s">
        <v>212</v>
      </c>
      <c r="C20" s="19">
        <v>34.68</v>
      </c>
    </row>
    <row r="21" spans="1:5" ht="15.75" customHeight="1" x14ac:dyDescent="0.15">
      <c r="B21" t="s">
        <v>213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75</v>
      </c>
      <c r="B24" s="30" t="s">
        <v>77</v>
      </c>
      <c r="C24" s="34">
        <v>0.3</v>
      </c>
    </row>
    <row r="25" spans="1:5" ht="15.75" customHeight="1" x14ac:dyDescent="0.15">
      <c r="B25" s="30" t="s">
        <v>100</v>
      </c>
      <c r="C25" s="34">
        <v>0.8</v>
      </c>
    </row>
    <row r="26" spans="1:5" ht="15.75" customHeight="1" x14ac:dyDescent="0.15">
      <c r="B26" s="30" t="s">
        <v>101</v>
      </c>
      <c r="C26" s="34">
        <v>0.12</v>
      </c>
    </row>
    <row r="27" spans="1:5" ht="15.75" customHeight="1" x14ac:dyDescent="0.15">
      <c r="B27" s="30" t="s">
        <v>102</v>
      </c>
      <c r="C27" s="34">
        <v>0.05</v>
      </c>
    </row>
    <row r="28" spans="1:5" ht="15.75" customHeight="1" x14ac:dyDescent="0.15">
      <c r="B28" s="30" t="s">
        <v>76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121</v>
      </c>
      <c r="B31" s="92" t="s">
        <v>127</v>
      </c>
      <c r="C31" s="39">
        <v>8634000</v>
      </c>
      <c r="D31" s="105"/>
      <c r="E31" s="104"/>
    </row>
    <row r="32" spans="1:5" ht="15" customHeight="1" x14ac:dyDescent="0.2">
      <c r="B32" s="92" t="s">
        <v>128</v>
      </c>
      <c r="C32" s="39">
        <v>13550000</v>
      </c>
      <c r="D32" s="105"/>
      <c r="E32" s="105"/>
    </row>
    <row r="33" spans="1:5" ht="15.75" customHeight="1" x14ac:dyDescent="0.2">
      <c r="B33" s="92" t="s">
        <v>129</v>
      </c>
      <c r="C33" s="106">
        <v>12394000</v>
      </c>
      <c r="D33" s="105"/>
    </row>
    <row r="34" spans="1:5" ht="15.75" customHeight="1" x14ac:dyDescent="0.2">
      <c r="B34" s="92" t="s">
        <v>130</v>
      </c>
      <c r="C34" s="39">
        <v>9148000</v>
      </c>
      <c r="D34" s="105"/>
    </row>
    <row r="35" spans="1:5" ht="15.75" customHeight="1" x14ac:dyDescent="0.2">
      <c r="B35" s="92"/>
      <c r="C35" s="107"/>
      <c r="D35" s="105"/>
    </row>
    <row r="36" spans="1:5" ht="15.75" customHeight="1" x14ac:dyDescent="0.2">
      <c r="B36" s="92"/>
      <c r="C36" s="107"/>
      <c r="D36" s="105"/>
    </row>
    <row r="37" spans="1:5" ht="15.75" customHeight="1" x14ac:dyDescent="0.2">
      <c r="A37" s="10" t="s">
        <v>237</v>
      </c>
      <c r="B37" s="92" t="s">
        <v>127</v>
      </c>
      <c r="C37" s="39">
        <f>C31-C43</f>
        <v>7531583.5695012193</v>
      </c>
      <c r="D37" s="105"/>
      <c r="E37" s="104"/>
    </row>
    <row r="38" spans="1:5" ht="15" customHeight="1" x14ac:dyDescent="0.2">
      <c r="B38" s="92" t="s">
        <v>128</v>
      </c>
      <c r="C38" s="39">
        <f t="shared" ref="C38:C40" si="0">C32-C44</f>
        <v>11617337.925466225</v>
      </c>
      <c r="D38" s="105"/>
      <c r="E38" s="105"/>
    </row>
    <row r="39" spans="1:5" ht="15.75" customHeight="1" x14ac:dyDescent="0.2">
      <c r="B39" s="92" t="s">
        <v>129</v>
      </c>
      <c r="C39" s="39">
        <f t="shared" si="0"/>
        <v>11797902.113393042</v>
      </c>
      <c r="D39" s="105"/>
    </row>
    <row r="40" spans="1:5" ht="15.75" customHeight="1" x14ac:dyDescent="0.2">
      <c r="B40" s="92" t="s">
        <v>130</v>
      </c>
      <c r="C40" s="39">
        <f t="shared" si="0"/>
        <v>9101877.564651465</v>
      </c>
      <c r="D40" s="105"/>
    </row>
    <row r="41" spans="1:5" ht="15.75" customHeight="1" x14ac:dyDescent="0.2">
      <c r="B41" s="92"/>
      <c r="C41" s="40"/>
      <c r="D41" s="105"/>
    </row>
    <row r="42" spans="1:5" ht="15" customHeight="1" x14ac:dyDescent="0.2">
      <c r="B42" s="38"/>
      <c r="C42" s="40"/>
    </row>
    <row r="43" spans="1:5" ht="15.75" customHeight="1" x14ac:dyDescent="0.2">
      <c r="A43" s="10" t="s">
        <v>236</v>
      </c>
      <c r="B43" s="92" t="s">
        <v>131</v>
      </c>
      <c r="C43" s="33">
        <f>C49*$C$5</f>
        <v>1102416.4304987811</v>
      </c>
    </row>
    <row r="44" spans="1:5" ht="15.75" customHeight="1" x14ac:dyDescent="0.2">
      <c r="B44" s="92" t="s">
        <v>132</v>
      </c>
      <c r="C44" s="33">
        <f t="shared" ref="C44:C46" si="1">C50*$C$5</f>
        <v>1932662.074533775</v>
      </c>
    </row>
    <row r="45" spans="1:5" ht="15.75" customHeight="1" x14ac:dyDescent="0.2">
      <c r="B45" s="92" t="s">
        <v>133</v>
      </c>
      <c r="C45" s="33">
        <f t="shared" si="1"/>
        <v>596097.88660695858</v>
      </c>
    </row>
    <row r="46" spans="1:5" ht="15.75" customHeight="1" x14ac:dyDescent="0.2">
      <c r="B46" s="92" t="s">
        <v>134</v>
      </c>
      <c r="C46" s="33">
        <f t="shared" si="1"/>
        <v>46122.435348534098</v>
      </c>
    </row>
    <row r="49" spans="1:3" ht="15.75" customHeight="1" x14ac:dyDescent="0.2">
      <c r="A49" s="10" t="s">
        <v>116</v>
      </c>
      <c r="B49" s="92" t="s">
        <v>131</v>
      </c>
      <c r="C49" s="33">
        <v>0.29978973218277538</v>
      </c>
    </row>
    <row r="50" spans="1:3" ht="15.75" customHeight="1" x14ac:dyDescent="0.2">
      <c r="B50" s="92" t="s">
        <v>132</v>
      </c>
      <c r="C50" s="33">
        <v>0.52556568434139284</v>
      </c>
    </row>
    <row r="51" spans="1:3" ht="15.75" customHeight="1" x14ac:dyDescent="0.2">
      <c r="B51" s="92" t="s">
        <v>133</v>
      </c>
      <c r="C51" s="33">
        <v>0.16210210664201097</v>
      </c>
    </row>
    <row r="52" spans="1:3" ht="15.75" customHeight="1" x14ac:dyDescent="0.2">
      <c r="B52" s="92" t="s">
        <v>134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178</v>
      </c>
      <c r="B1" s="10" t="s">
        <v>181</v>
      </c>
      <c r="C1" s="10" t="s">
        <v>177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179</v>
      </c>
      <c r="B2" s="96" t="s">
        <v>79</v>
      </c>
      <c r="C2" t="s">
        <v>175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96"/>
      <c r="C3" t="s">
        <v>176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96"/>
      <c r="C4" t="s">
        <v>186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96" t="s">
        <v>6</v>
      </c>
      <c r="C5" t="s">
        <v>175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96"/>
      <c r="C6" t="s">
        <v>176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96"/>
      <c r="C7" t="s">
        <v>186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96" t="s">
        <v>7</v>
      </c>
      <c r="C8" t="s">
        <v>175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96"/>
      <c r="C9" t="s">
        <v>176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96"/>
      <c r="C10" t="s">
        <v>186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96" t="s">
        <v>8</v>
      </c>
      <c r="C11" t="s">
        <v>175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96"/>
      <c r="C12" t="s">
        <v>176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96"/>
      <c r="C13" t="s">
        <v>186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96" t="s">
        <v>9</v>
      </c>
      <c r="C14" t="s">
        <v>175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96"/>
      <c r="C15" t="s">
        <v>176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96"/>
      <c r="C16" t="s">
        <v>186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105</v>
      </c>
      <c r="C17" t="s">
        <v>186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180</v>
      </c>
      <c r="B19" s="96" t="s">
        <v>79</v>
      </c>
      <c r="C19" t="s">
        <v>175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96"/>
      <c r="C20" t="s">
        <v>176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96"/>
      <c r="C21" t="s">
        <v>186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96" t="s">
        <v>6</v>
      </c>
      <c r="C22" t="s">
        <v>175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96"/>
      <c r="C23" t="s">
        <v>176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96"/>
      <c r="C24" t="s">
        <v>186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96" t="s">
        <v>7</v>
      </c>
      <c r="C25" t="s">
        <v>175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96"/>
      <c r="C26" t="s">
        <v>176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96"/>
      <c r="C27" t="s">
        <v>186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96" t="s">
        <v>8</v>
      </c>
      <c r="C28" t="s">
        <v>175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96"/>
      <c r="C29" t="s">
        <v>176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96"/>
      <c r="C30" t="s">
        <v>186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96" t="s">
        <v>9</v>
      </c>
      <c r="C31" t="s">
        <v>175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96"/>
      <c r="C32" t="s">
        <v>176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96"/>
      <c r="C33" t="s">
        <v>186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105</v>
      </c>
      <c r="C34" t="s">
        <v>186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209</v>
      </c>
      <c r="B36" s="96" t="s">
        <v>79</v>
      </c>
      <c r="C36" t="s">
        <v>175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96"/>
      <c r="C37" t="s">
        <v>176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96"/>
      <c r="C38" t="s">
        <v>186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96" t="s">
        <v>6</v>
      </c>
      <c r="C39" t="s">
        <v>175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96"/>
      <c r="C40" t="s">
        <v>176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96"/>
      <c r="C41" t="s">
        <v>186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96" t="s">
        <v>7</v>
      </c>
      <c r="C42" t="s">
        <v>175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96"/>
      <c r="C43" t="s">
        <v>176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96"/>
      <c r="C44" t="s">
        <v>186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96" t="s">
        <v>8</v>
      </c>
      <c r="C45" t="s">
        <v>175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96"/>
      <c r="C46" t="s">
        <v>176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96"/>
      <c r="C47" t="s">
        <v>186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96" t="s">
        <v>9</v>
      </c>
      <c r="C48" t="s">
        <v>175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96"/>
      <c r="C49" t="s">
        <v>176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96"/>
      <c r="C50" t="s">
        <v>186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105</v>
      </c>
      <c r="C51" t="s">
        <v>186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182</v>
      </c>
      <c r="B1" s="10" t="s">
        <v>181</v>
      </c>
      <c r="C1" s="10" t="s">
        <v>175</v>
      </c>
      <c r="D1" s="10" t="s">
        <v>176</v>
      </c>
      <c r="E1" s="10" t="s">
        <v>186</v>
      </c>
    </row>
    <row r="2" spans="1:5" x14ac:dyDescent="0.15">
      <c r="A2" s="80" t="s">
        <v>183</v>
      </c>
      <c r="B2" s="81" t="s">
        <v>79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187</v>
      </c>
      <c r="D5" s="84" t="s">
        <v>187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105</v>
      </c>
      <c r="C7" s="88"/>
      <c r="D7" s="88"/>
      <c r="E7" s="89"/>
    </row>
    <row r="9" spans="1:5" x14ac:dyDescent="0.15">
      <c r="A9" s="80" t="s">
        <v>184</v>
      </c>
      <c r="B9" s="81" t="s">
        <v>79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187</v>
      </c>
      <c r="D13" s="84" t="s">
        <v>187</v>
      </c>
      <c r="E13" s="85"/>
    </row>
    <row r="14" spans="1:5" x14ac:dyDescent="0.15">
      <c r="A14" s="86"/>
      <c r="B14" s="87" t="s">
        <v>105</v>
      </c>
      <c r="C14" s="88"/>
      <c r="D14" s="88"/>
      <c r="E14" s="89"/>
    </row>
    <row r="16" spans="1:5" x14ac:dyDescent="0.15">
      <c r="A16" s="80" t="s">
        <v>185</v>
      </c>
      <c r="B16" s="81" t="s">
        <v>79</v>
      </c>
      <c r="C16" s="81" t="s">
        <v>187</v>
      </c>
      <c r="D16" s="81" t="s">
        <v>187</v>
      </c>
      <c r="E16" s="82"/>
    </row>
    <row r="17" spans="1:5" x14ac:dyDescent="0.15">
      <c r="A17" s="83"/>
      <c r="B17" s="84" t="s">
        <v>6</v>
      </c>
      <c r="C17" s="84" t="s">
        <v>187</v>
      </c>
      <c r="D17" s="84" t="s">
        <v>187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105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203</v>
      </c>
      <c r="B1" s="10" t="s">
        <v>181</v>
      </c>
      <c r="C1" s="10" t="s">
        <v>175</v>
      </c>
      <c r="D1" s="10" t="s">
        <v>176</v>
      </c>
      <c r="E1" s="10" t="s">
        <v>186</v>
      </c>
    </row>
    <row r="2" spans="1:5" x14ac:dyDescent="0.15">
      <c r="A2" s="10" t="s">
        <v>204</v>
      </c>
      <c r="B2" t="s">
        <v>79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205</v>
      </c>
      <c r="B8" t="s">
        <v>79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219</v>
      </c>
      <c r="B1" s="10" t="s">
        <v>220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153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83</v>
      </c>
      <c r="B6" t="s">
        <v>52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135</v>
      </c>
      <c r="B8" t="s">
        <v>52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84</v>
      </c>
      <c r="B10" t="s">
        <v>52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127</v>
      </c>
      <c r="I1" s="10" t="s">
        <v>128</v>
      </c>
      <c r="J1" s="10" t="s">
        <v>129</v>
      </c>
      <c r="K1" s="10" t="s">
        <v>130</v>
      </c>
      <c r="L1" s="10" t="s">
        <v>131</v>
      </c>
      <c r="M1" s="10" t="s">
        <v>132</v>
      </c>
      <c r="N1" s="10" t="s">
        <v>133</v>
      </c>
      <c r="O1" s="10" t="s">
        <v>134</v>
      </c>
    </row>
    <row r="2" spans="1:15" x14ac:dyDescent="0.15">
      <c r="A2" s="10" t="s">
        <v>227</v>
      </c>
      <c r="B2" s="48" t="s">
        <v>83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157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140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141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142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149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150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151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152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81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154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80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155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84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228</v>
      </c>
      <c r="B27" s="4" t="s">
        <v>86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87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88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103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162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163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164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173</v>
      </c>
      <c r="B2" s="47" t="s">
        <v>172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174</v>
      </c>
      <c r="B4" s="48" t="s">
        <v>171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115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145</v>
      </c>
      <c r="C5" s="48" t="s">
        <v>115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143</v>
      </c>
      <c r="B6" s="4" t="s">
        <v>166</v>
      </c>
      <c r="C6" s="4" t="s">
        <v>115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69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165</v>
      </c>
      <c r="C8" s="4" t="s">
        <v>115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69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81</v>
      </c>
      <c r="B10" s="4" t="s">
        <v>166</v>
      </c>
      <c r="C10" s="4" t="s">
        <v>115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69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165</v>
      </c>
      <c r="C12" s="4" t="s">
        <v>115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69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154</v>
      </c>
      <c r="B14" s="4" t="s">
        <v>166</v>
      </c>
      <c r="C14" s="4" t="s">
        <v>115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69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165</v>
      </c>
      <c r="C16" s="4" t="s">
        <v>115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69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161</v>
      </c>
      <c r="B18" t="s">
        <v>166</v>
      </c>
      <c r="C18" s="4" t="s">
        <v>115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69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165</v>
      </c>
      <c r="C20" s="4" t="s">
        <v>115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69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162</v>
      </c>
      <c r="B22" t="s">
        <v>45</v>
      </c>
      <c r="C22" s="4" t="s">
        <v>115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163</v>
      </c>
      <c r="B24" t="s">
        <v>45</v>
      </c>
      <c r="C24" s="4" t="s">
        <v>115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164</v>
      </c>
      <c r="B26" t="s">
        <v>45</v>
      </c>
      <c r="C26" s="4" t="s">
        <v>115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197</v>
      </c>
      <c r="B1" s="10" t="s">
        <v>198</v>
      </c>
      <c r="C1" s="10" t="s">
        <v>12</v>
      </c>
      <c r="D1" s="10" t="s">
        <v>206</v>
      </c>
      <c r="E1" s="10" t="s">
        <v>208</v>
      </c>
    </row>
    <row r="2" spans="1:5" ht="14" x14ac:dyDescent="0.15">
      <c r="A2" s="66" t="s">
        <v>188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189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190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193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194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191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192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195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196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82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127</v>
      </c>
      <c r="M1" s="10" t="s">
        <v>128</v>
      </c>
      <c r="N1" s="10" t="s">
        <v>129</v>
      </c>
      <c r="O1" s="10" t="s">
        <v>130</v>
      </c>
    </row>
    <row r="2" spans="1:15" ht="15.75" customHeight="1" x14ac:dyDescent="0.15">
      <c r="A2" s="10" t="s">
        <v>78</v>
      </c>
      <c r="B2" s="60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143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81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154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80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161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171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172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79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153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90</v>
      </c>
      <c r="B22" t="s">
        <v>136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137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138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140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141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142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146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147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148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149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150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151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152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207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86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87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88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103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84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162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163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164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85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144</v>
      </c>
      <c r="E1" s="10" t="s">
        <v>118</v>
      </c>
      <c r="F1" s="10" t="s">
        <v>119</v>
      </c>
      <c r="G1" s="10" t="s">
        <v>120</v>
      </c>
      <c r="H1" s="10" t="s">
        <v>65</v>
      </c>
      <c r="I1" s="10" t="s">
        <v>53</v>
      </c>
      <c r="J1" s="10" t="s">
        <v>74</v>
      </c>
      <c r="K1" s="10" t="s">
        <v>89</v>
      </c>
      <c r="L1" s="10" t="s">
        <v>122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229</v>
      </c>
      <c r="B1" s="10" t="s">
        <v>14</v>
      </c>
      <c r="C1" s="10" t="s">
        <v>230</v>
      </c>
      <c r="D1" s="10" t="s">
        <v>29</v>
      </c>
      <c r="E1" s="10" t="s">
        <v>38</v>
      </c>
      <c r="F1" s="10" t="s">
        <v>232</v>
      </c>
      <c r="G1" s="10" t="s">
        <v>233</v>
      </c>
    </row>
    <row r="2" spans="1:7" x14ac:dyDescent="0.15">
      <c r="A2" t="s">
        <v>58</v>
      </c>
    </row>
    <row r="3" spans="1:7" x14ac:dyDescent="0.15">
      <c r="A3" s="4" t="s">
        <v>161</v>
      </c>
      <c r="D3" t="s">
        <v>187</v>
      </c>
    </row>
    <row r="4" spans="1:7" ht="14" x14ac:dyDescent="0.15">
      <c r="A4" s="65" t="s">
        <v>207</v>
      </c>
      <c r="F4" t="s">
        <v>187</v>
      </c>
    </row>
    <row r="5" spans="1:7" x14ac:dyDescent="0.15">
      <c r="A5" s="4" t="s">
        <v>163</v>
      </c>
    </row>
    <row r="6" spans="1:7" x14ac:dyDescent="0.15">
      <c r="A6" s="4" t="s">
        <v>164</v>
      </c>
    </row>
    <row r="7" spans="1:7" x14ac:dyDescent="0.15">
      <c r="A7" s="4" t="s">
        <v>162</v>
      </c>
    </row>
    <row r="8" spans="1:7" x14ac:dyDescent="0.15">
      <c r="A8" t="s">
        <v>140</v>
      </c>
    </row>
    <row r="9" spans="1:7" x14ac:dyDescent="0.15">
      <c r="A9" t="s">
        <v>150</v>
      </c>
    </row>
    <row r="10" spans="1:7" x14ac:dyDescent="0.15">
      <c r="A10" t="s">
        <v>141</v>
      </c>
    </row>
    <row r="11" spans="1:7" x14ac:dyDescent="0.15">
      <c r="A11" t="s">
        <v>151</v>
      </c>
    </row>
    <row r="12" spans="1:7" x14ac:dyDescent="0.15">
      <c r="A12" t="s">
        <v>142</v>
      </c>
    </row>
    <row r="13" spans="1:7" x14ac:dyDescent="0.15">
      <c r="A13" t="s">
        <v>152</v>
      </c>
    </row>
    <row r="14" spans="1:7" x14ac:dyDescent="0.15">
      <c r="A14" t="s">
        <v>139</v>
      </c>
    </row>
    <row r="15" spans="1:7" x14ac:dyDescent="0.15">
      <c r="A15" t="s">
        <v>149</v>
      </c>
    </row>
    <row r="16" spans="1:7" x14ac:dyDescent="0.15">
      <c r="A16" t="s">
        <v>137</v>
      </c>
    </row>
    <row r="17" spans="1:4" x14ac:dyDescent="0.15">
      <c r="A17" t="s">
        <v>147</v>
      </c>
    </row>
    <row r="18" spans="1:4" x14ac:dyDescent="0.15">
      <c r="A18" t="s">
        <v>138</v>
      </c>
    </row>
    <row r="19" spans="1:4" x14ac:dyDescent="0.15">
      <c r="A19" t="s">
        <v>148</v>
      </c>
    </row>
    <row r="20" spans="1:4" x14ac:dyDescent="0.15">
      <c r="A20" t="s">
        <v>136</v>
      </c>
    </row>
    <row r="21" spans="1:4" x14ac:dyDescent="0.15">
      <c r="A21" t="s">
        <v>146</v>
      </c>
    </row>
    <row r="22" spans="1:4" x14ac:dyDescent="0.15">
      <c r="A22" t="s">
        <v>135</v>
      </c>
    </row>
    <row r="23" spans="1:4" x14ac:dyDescent="0.15">
      <c r="A23" s="4" t="s">
        <v>83</v>
      </c>
    </row>
    <row r="24" spans="1:4" x14ac:dyDescent="0.15">
      <c r="A24" s="4" t="s">
        <v>157</v>
      </c>
    </row>
    <row r="25" spans="1:4" x14ac:dyDescent="0.15">
      <c r="A25" s="4" t="s">
        <v>103</v>
      </c>
    </row>
    <row r="26" spans="1:4" x14ac:dyDescent="0.15">
      <c r="A26" s="4" t="s">
        <v>87</v>
      </c>
    </row>
    <row r="27" spans="1:4" x14ac:dyDescent="0.15">
      <c r="A27" s="4" t="s">
        <v>88</v>
      </c>
    </row>
    <row r="28" spans="1:4" x14ac:dyDescent="0.15">
      <c r="A28" s="4" t="s">
        <v>86</v>
      </c>
    </row>
    <row r="29" spans="1:4" x14ac:dyDescent="0.15">
      <c r="A29" s="4" t="s">
        <v>84</v>
      </c>
      <c r="C29" t="s">
        <v>187</v>
      </c>
    </row>
    <row r="30" spans="1:4" x14ac:dyDescent="0.15">
      <c r="A30" t="s">
        <v>153</v>
      </c>
    </row>
    <row r="31" spans="1:4" x14ac:dyDescent="0.15">
      <c r="A31" t="s">
        <v>156</v>
      </c>
    </row>
    <row r="32" spans="1:4" x14ac:dyDescent="0.15">
      <c r="A32" s="4" t="s">
        <v>143</v>
      </c>
      <c r="B32" t="s">
        <v>187</v>
      </c>
      <c r="D32" t="s">
        <v>187</v>
      </c>
    </row>
    <row r="33" spans="1:4" x14ac:dyDescent="0.15">
      <c r="A33" s="4" t="s">
        <v>81</v>
      </c>
      <c r="B33" t="s">
        <v>187</v>
      </c>
      <c r="D33" t="s">
        <v>187</v>
      </c>
    </row>
    <row r="34" spans="1:4" x14ac:dyDescent="0.15">
      <c r="A34" s="4" t="s">
        <v>154</v>
      </c>
      <c r="B34" t="s">
        <v>187</v>
      </c>
      <c r="D34" t="s">
        <v>187</v>
      </c>
    </row>
    <row r="35" spans="1:4" x14ac:dyDescent="0.15">
      <c r="A35" s="4" t="s">
        <v>80</v>
      </c>
      <c r="C35" t="s">
        <v>187</v>
      </c>
    </row>
    <row r="36" spans="1:4" x14ac:dyDescent="0.15">
      <c r="A36" s="4" t="s">
        <v>155</v>
      </c>
      <c r="C36" t="s">
        <v>187</v>
      </c>
    </row>
    <row r="37" spans="1:4" x14ac:dyDescent="0.15">
      <c r="A37" s="4" t="s">
        <v>171</v>
      </c>
      <c r="D37" t="s">
        <v>187</v>
      </c>
    </row>
    <row r="38" spans="1:4" x14ac:dyDescent="0.15">
      <c r="A38" s="4" t="s">
        <v>172</v>
      </c>
      <c r="D38" t="s">
        <v>187</v>
      </c>
    </row>
    <row r="39" spans="1:4" x14ac:dyDescent="0.15">
      <c r="A39" s="4" t="s">
        <v>50</v>
      </c>
    </row>
    <row r="40" spans="1:4" x14ac:dyDescent="0.15">
      <c r="A40" s="4" t="s">
        <v>158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229</v>
      </c>
      <c r="B1" s="10" t="s">
        <v>231</v>
      </c>
    </row>
    <row r="2" spans="1:2" x14ac:dyDescent="0.15">
      <c r="A2" t="s">
        <v>58</v>
      </c>
    </row>
    <row r="3" spans="1:2" x14ac:dyDescent="0.15">
      <c r="A3" s="4" t="s">
        <v>161</v>
      </c>
    </row>
    <row r="4" spans="1:2" ht="14" x14ac:dyDescent="0.15">
      <c r="A4" s="65" t="s">
        <v>207</v>
      </c>
    </row>
    <row r="5" spans="1:2" x14ac:dyDescent="0.15">
      <c r="A5" s="12" t="s">
        <v>163</v>
      </c>
    </row>
    <row r="6" spans="1:2" x14ac:dyDescent="0.15">
      <c r="A6" s="12" t="s">
        <v>164</v>
      </c>
    </row>
    <row r="7" spans="1:2" x14ac:dyDescent="0.15">
      <c r="A7" s="12" t="s">
        <v>162</v>
      </c>
    </row>
    <row r="8" spans="1:2" x14ac:dyDescent="0.15">
      <c r="A8" t="s">
        <v>140</v>
      </c>
    </row>
    <row r="9" spans="1:2" x14ac:dyDescent="0.15">
      <c r="A9" t="s">
        <v>150</v>
      </c>
    </row>
    <row r="10" spans="1:2" x14ac:dyDescent="0.15">
      <c r="A10" t="s">
        <v>141</v>
      </c>
    </row>
    <row r="11" spans="1:2" x14ac:dyDescent="0.15">
      <c r="A11" t="s">
        <v>151</v>
      </c>
    </row>
    <row r="12" spans="1:2" x14ac:dyDescent="0.15">
      <c r="A12" t="s">
        <v>142</v>
      </c>
    </row>
    <row r="13" spans="1:2" x14ac:dyDescent="0.15">
      <c r="A13" t="s">
        <v>152</v>
      </c>
    </row>
    <row r="14" spans="1:2" x14ac:dyDescent="0.15">
      <c r="A14" t="s">
        <v>139</v>
      </c>
    </row>
    <row r="15" spans="1:2" x14ac:dyDescent="0.15">
      <c r="A15" t="s">
        <v>149</v>
      </c>
    </row>
    <row r="16" spans="1:2" x14ac:dyDescent="0.15">
      <c r="A16" t="s">
        <v>137</v>
      </c>
    </row>
    <row r="17" spans="1:1" x14ac:dyDescent="0.15">
      <c r="A17" t="s">
        <v>147</v>
      </c>
    </row>
    <row r="18" spans="1:1" x14ac:dyDescent="0.15">
      <c r="A18" t="s">
        <v>138</v>
      </c>
    </row>
    <row r="19" spans="1:1" x14ac:dyDescent="0.15">
      <c r="A19" t="s">
        <v>148</v>
      </c>
    </row>
    <row r="20" spans="1:1" x14ac:dyDescent="0.15">
      <c r="A20" t="s">
        <v>136</v>
      </c>
    </row>
    <row r="21" spans="1:1" x14ac:dyDescent="0.15">
      <c r="A21" t="s">
        <v>146</v>
      </c>
    </row>
    <row r="22" spans="1:1" x14ac:dyDescent="0.15">
      <c r="A22" t="s">
        <v>135</v>
      </c>
    </row>
    <row r="23" spans="1:1" x14ac:dyDescent="0.15">
      <c r="A23" s="4" t="s">
        <v>83</v>
      </c>
    </row>
    <row r="24" spans="1:1" x14ac:dyDescent="0.15">
      <c r="A24" s="4" t="s">
        <v>157</v>
      </c>
    </row>
    <row r="25" spans="1:1" x14ac:dyDescent="0.15">
      <c r="A25" s="4" t="s">
        <v>103</v>
      </c>
    </row>
    <row r="26" spans="1:1" x14ac:dyDescent="0.15">
      <c r="A26" s="4" t="s">
        <v>87</v>
      </c>
    </row>
    <row r="27" spans="1:1" x14ac:dyDescent="0.15">
      <c r="A27" s="4" t="s">
        <v>88</v>
      </c>
    </row>
    <row r="28" spans="1:1" x14ac:dyDescent="0.15">
      <c r="A28" s="4" t="s">
        <v>86</v>
      </c>
    </row>
    <row r="29" spans="1:1" x14ac:dyDescent="0.15">
      <c r="A29" s="4" t="s">
        <v>84</v>
      </c>
    </row>
    <row r="30" spans="1:1" x14ac:dyDescent="0.15">
      <c r="A30" t="s">
        <v>153</v>
      </c>
    </row>
    <row r="31" spans="1:1" x14ac:dyDescent="0.15">
      <c r="A31" t="s">
        <v>156</v>
      </c>
    </row>
    <row r="32" spans="1:1" x14ac:dyDescent="0.15">
      <c r="A32" s="4" t="s">
        <v>143</v>
      </c>
    </row>
    <row r="33" spans="1:1" x14ac:dyDescent="0.15">
      <c r="A33" s="4" t="s">
        <v>81</v>
      </c>
    </row>
    <row r="34" spans="1:1" x14ac:dyDescent="0.15">
      <c r="A34" s="4" t="s">
        <v>154</v>
      </c>
    </row>
    <row r="35" spans="1:1" x14ac:dyDescent="0.15">
      <c r="A35" s="4" t="s">
        <v>80</v>
      </c>
    </row>
    <row r="36" spans="1:1" x14ac:dyDescent="0.15">
      <c r="A36" s="30" t="s">
        <v>155</v>
      </c>
    </row>
    <row r="37" spans="1:1" x14ac:dyDescent="0.15">
      <c r="A37" s="4" t="s">
        <v>171</v>
      </c>
    </row>
    <row r="38" spans="1:1" x14ac:dyDescent="0.15">
      <c r="A38" s="4" t="s">
        <v>172</v>
      </c>
    </row>
    <row r="39" spans="1:1" x14ac:dyDescent="0.15">
      <c r="A39" s="4" t="s">
        <v>50</v>
      </c>
    </row>
    <row r="40" spans="1:1" x14ac:dyDescent="0.15">
      <c r="A40" s="4" t="s">
        <v>158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:A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114</v>
      </c>
      <c r="C1" s="1" t="s">
        <v>159</v>
      </c>
      <c r="D1" s="1" t="s">
        <v>160</v>
      </c>
    </row>
    <row r="2" spans="1:4" ht="15.75" customHeight="1" x14ac:dyDescent="0.15">
      <c r="A2" t="s">
        <v>58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161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207</v>
      </c>
      <c r="B4" s="97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163</v>
      </c>
      <c r="B5" s="19">
        <v>0</v>
      </c>
      <c r="C5" s="99">
        <v>0.05</v>
      </c>
      <c r="D5" s="100">
        <v>0.14000000000000001</v>
      </c>
    </row>
    <row r="6" spans="1:4" ht="15.75" customHeight="1" x14ac:dyDescent="0.15">
      <c r="A6" s="12" t="s">
        <v>164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162</v>
      </c>
      <c r="B7" s="19">
        <v>0</v>
      </c>
      <c r="C7" s="99">
        <v>0.12</v>
      </c>
      <c r="D7" s="100">
        <v>0.19</v>
      </c>
    </row>
    <row r="8" spans="1:4" ht="15.75" customHeight="1" x14ac:dyDescent="0.15">
      <c r="A8" t="s">
        <v>140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150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141</v>
      </c>
      <c r="B10" s="14">
        <v>0</v>
      </c>
      <c r="C10" s="99">
        <v>0.85</v>
      </c>
      <c r="D10" s="99">
        <v>1.78</v>
      </c>
    </row>
    <row r="11" spans="1:4" ht="15.75" customHeight="1" x14ac:dyDescent="0.15">
      <c r="A11" t="s">
        <v>151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142</v>
      </c>
      <c r="B12" s="14">
        <v>0</v>
      </c>
      <c r="C12" s="99">
        <v>0.85</v>
      </c>
      <c r="D12" s="99">
        <v>0.24</v>
      </c>
    </row>
    <row r="13" spans="1:4" ht="15.75" customHeight="1" x14ac:dyDescent="0.15">
      <c r="A13" t="s">
        <v>152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139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149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137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147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138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148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136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146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135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83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157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103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87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88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86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84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153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156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143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81</v>
      </c>
      <c r="B33" s="50">
        <v>0</v>
      </c>
      <c r="C33" s="50">
        <v>0.85</v>
      </c>
      <c r="D33" s="101">
        <v>50</v>
      </c>
    </row>
    <row r="34" spans="1:4" ht="15.75" customHeight="1" x14ac:dyDescent="0.15">
      <c r="A34" s="4" t="s">
        <v>154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80</v>
      </c>
      <c r="B35" s="50">
        <v>0</v>
      </c>
      <c r="C35" s="50">
        <v>0.85</v>
      </c>
      <c r="D35" s="101">
        <v>1</v>
      </c>
    </row>
    <row r="36" spans="1:4" ht="15.75" customHeight="1" x14ac:dyDescent="0.15">
      <c r="A36" s="30" t="s">
        <v>155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171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172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50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158</v>
      </c>
      <c r="B40" s="98">
        <v>0</v>
      </c>
      <c r="C40" s="74">
        <v>0.85</v>
      </c>
      <c r="D40" s="98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131</v>
      </c>
      <c r="H1" s="10" t="s">
        <v>132</v>
      </c>
      <c r="I1" s="10" t="s">
        <v>133</v>
      </c>
      <c r="J1" s="10" t="s">
        <v>134</v>
      </c>
    </row>
    <row r="2" spans="1:10" ht="15.75" customHeight="1" x14ac:dyDescent="0.15">
      <c r="A2" s="10" t="s">
        <v>11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16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17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19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22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23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45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25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28</v>
      </c>
      <c r="B10" s="90">
        <v>0</v>
      </c>
      <c r="C10" s="90">
        <v>0.14810000000000001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30</v>
      </c>
      <c r="B11" s="90">
        <v>0</v>
      </c>
      <c r="C11" s="90">
        <v>0.2883</v>
      </c>
      <c r="D11" s="90">
        <v>0.2883</v>
      </c>
      <c r="E11" s="90">
        <v>0.2883</v>
      </c>
      <c r="F11" s="90">
        <v>0.2883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31</v>
      </c>
      <c r="B12" s="90">
        <v>0</v>
      </c>
      <c r="C12" s="90">
        <v>4.1000000000000002E-2</v>
      </c>
      <c r="D12" s="90">
        <v>4.1000000000000002E-2</v>
      </c>
      <c r="E12" s="90">
        <v>4.1000000000000002E-2</v>
      </c>
      <c r="F12" s="90">
        <v>4.1000000000000002E-2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32</v>
      </c>
      <c r="B13" s="13">
        <v>0</v>
      </c>
      <c r="C13" s="90">
        <v>5.0099999999999999E-2</v>
      </c>
      <c r="D13" s="90">
        <v>5.0099999999999999E-2</v>
      </c>
      <c r="E13" s="90">
        <v>5.0099999999999999E-2</v>
      </c>
      <c r="F13" s="90">
        <v>5.0099999999999999E-2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33</v>
      </c>
      <c r="B14" s="13">
        <v>0</v>
      </c>
      <c r="C14" s="90">
        <v>6.0000000000000001E-3</v>
      </c>
      <c r="D14" s="90">
        <v>6.0000000000000001E-3</v>
      </c>
      <c r="E14" s="90">
        <v>6.0000000000000001E-3</v>
      </c>
      <c r="F14" s="90">
        <v>6.0000000000000001E-3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34</v>
      </c>
      <c r="B15" s="13">
        <v>0</v>
      </c>
      <c r="C15" s="90">
        <v>0.01</v>
      </c>
      <c r="D15" s="90">
        <v>0.01</v>
      </c>
      <c r="E15" s="90">
        <v>0.01</v>
      </c>
      <c r="F15" s="90">
        <v>0.01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35</v>
      </c>
      <c r="B16" s="13">
        <v>0</v>
      </c>
      <c r="C16" s="90">
        <v>0</v>
      </c>
      <c r="D16" s="90">
        <v>0</v>
      </c>
      <c r="E16" s="90">
        <v>0</v>
      </c>
      <c r="F16" s="90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36</v>
      </c>
      <c r="B17" s="13">
        <v>0</v>
      </c>
      <c r="C17" s="90">
        <v>0.14510000000000001</v>
      </c>
      <c r="D17" s="90">
        <v>0.14510000000000001</v>
      </c>
      <c r="E17" s="90">
        <v>0.14510000000000001</v>
      </c>
      <c r="F17" s="90">
        <v>0.14510000000000001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37</v>
      </c>
      <c r="B18" s="13">
        <v>0</v>
      </c>
      <c r="C18" s="90">
        <v>0.31130000000000002</v>
      </c>
      <c r="D18" s="90">
        <v>0.31130000000000002</v>
      </c>
      <c r="E18" s="90">
        <v>0.31130000000000002</v>
      </c>
      <c r="F18" s="90">
        <v>0.31130000000000002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91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91">
        <v>2.5899999999999999E-2</v>
      </c>
      <c r="H19" s="91">
        <v>2.5899999999999999E-2</v>
      </c>
      <c r="I19" s="91">
        <v>2.5899999999999999E-2</v>
      </c>
      <c r="J19" s="91">
        <v>2.5899999999999999E-2</v>
      </c>
    </row>
    <row r="20" spans="1:10" ht="15.75" customHeight="1" x14ac:dyDescent="0.15">
      <c r="A20" s="10" t="s">
        <v>92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7.1000000000000004E-3</v>
      </c>
      <c r="H20" s="91">
        <v>7.1000000000000004E-3</v>
      </c>
      <c r="I20" s="91">
        <v>7.1000000000000004E-3</v>
      </c>
      <c r="J20" s="91">
        <v>7.1000000000000004E-3</v>
      </c>
    </row>
    <row r="21" spans="1:10" ht="15.75" customHeight="1" x14ac:dyDescent="0.15">
      <c r="A21" s="10" t="s">
        <v>93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0.25590000000000002</v>
      </c>
      <c r="H21" s="91">
        <v>0.25590000000000002</v>
      </c>
      <c r="I21" s="91">
        <v>0.25590000000000002</v>
      </c>
      <c r="J21" s="91">
        <v>0.25590000000000002</v>
      </c>
    </row>
    <row r="22" spans="1:10" ht="15.75" customHeight="1" x14ac:dyDescent="0.15">
      <c r="A22" s="10" t="s">
        <v>94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0.1464</v>
      </c>
      <c r="H22" s="91">
        <v>0.1464</v>
      </c>
      <c r="I22" s="91">
        <v>0.1464</v>
      </c>
      <c r="J22" s="91">
        <v>0.1464</v>
      </c>
    </row>
    <row r="23" spans="1:10" ht="15.75" customHeight="1" x14ac:dyDescent="0.15">
      <c r="A23" s="1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1.7600000000000001E-2</v>
      </c>
      <c r="H23" s="91">
        <v>1.7600000000000001E-2</v>
      </c>
      <c r="I23" s="91">
        <v>1.7600000000000001E-2</v>
      </c>
      <c r="J23" s="91">
        <v>1.7600000000000001E-2</v>
      </c>
    </row>
    <row r="24" spans="1:10" ht="15.75" customHeight="1" x14ac:dyDescent="0.15">
      <c r="A24" s="1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1.8100000000000002E-2</v>
      </c>
      <c r="H24" s="91">
        <v>1.8100000000000002E-2</v>
      </c>
      <c r="I24" s="91">
        <v>1.8100000000000002E-2</v>
      </c>
      <c r="J24" s="91">
        <v>1.8100000000000002E-2</v>
      </c>
    </row>
    <row r="25" spans="1:10" ht="15.75" customHeight="1" x14ac:dyDescent="0.15">
      <c r="A25" s="1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1.14E-2</v>
      </c>
      <c r="H25" s="91">
        <v>1.14E-2</v>
      </c>
      <c r="I25" s="91">
        <v>1.14E-2</v>
      </c>
      <c r="J25" s="91">
        <v>1.14E-2</v>
      </c>
    </row>
    <row r="26" spans="1:10" ht="15.75" customHeight="1" x14ac:dyDescent="0.15">
      <c r="A26" s="1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0.15129999999999999</v>
      </c>
      <c r="H26" s="91">
        <v>0.15129999999999999</v>
      </c>
      <c r="I26" s="91">
        <v>0.15129999999999999</v>
      </c>
      <c r="J26" s="91">
        <v>0.15129999999999999</v>
      </c>
    </row>
    <row r="27" spans="1:10" ht="15.75" customHeight="1" x14ac:dyDescent="0.15">
      <c r="A27" s="1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0.36630000000000001</v>
      </c>
      <c r="H27" s="91">
        <v>0.36630000000000001</v>
      </c>
      <c r="I27" s="91">
        <v>0.36630000000000001</v>
      </c>
      <c r="J27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166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A2" sqref="A2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223</v>
      </c>
      <c r="B1" s="10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127</v>
      </c>
      <c r="M1" s="10" t="s">
        <v>128</v>
      </c>
      <c r="N1" s="10" t="s">
        <v>129</v>
      </c>
      <c r="O1" s="10" t="s">
        <v>130</v>
      </c>
    </row>
    <row r="2" spans="1:15" x14ac:dyDescent="0.15">
      <c r="A2" s="10" t="s">
        <v>230</v>
      </c>
      <c r="B2" t="s">
        <v>235</v>
      </c>
      <c r="C2" s="103">
        <f>C6</f>
        <v>0.05</v>
      </c>
      <c r="D2" s="103">
        <f t="shared" ref="D2:N2" si="0">D6</f>
        <v>0.05</v>
      </c>
      <c r="E2" s="103">
        <f t="shared" si="0"/>
        <v>0.31079999999999997</v>
      </c>
      <c r="F2" s="103">
        <f t="shared" si="0"/>
        <v>0.23100000000000001</v>
      </c>
      <c r="G2" s="103">
        <f t="shared" si="0"/>
        <v>0.17934</v>
      </c>
      <c r="H2" s="103">
        <f t="shared" si="0"/>
        <v>0.23580000000000001</v>
      </c>
      <c r="I2" s="103">
        <f t="shared" si="0"/>
        <v>0.23580000000000001</v>
      </c>
      <c r="J2" s="103">
        <f t="shared" si="0"/>
        <v>0.23580000000000001</v>
      </c>
      <c r="K2" s="103">
        <f t="shared" si="0"/>
        <v>0.23580000000000001</v>
      </c>
      <c r="L2" s="103">
        <f t="shared" si="0"/>
        <v>0.2238</v>
      </c>
      <c r="M2" s="103">
        <f t="shared" si="0"/>
        <v>0.2238</v>
      </c>
      <c r="N2" s="103">
        <f t="shared" si="0"/>
        <v>0.2238</v>
      </c>
      <c r="O2" s="103">
        <f>O6</f>
        <v>0.2238</v>
      </c>
    </row>
    <row r="3" spans="1:15" x14ac:dyDescent="0.15">
      <c r="A3" s="10"/>
      <c r="B3" t="s">
        <v>234</v>
      </c>
      <c r="C3" s="103">
        <f>1-C2</f>
        <v>0.95</v>
      </c>
      <c r="D3" s="103">
        <f t="shared" ref="D3:N3" si="1">1-D2</f>
        <v>0.95</v>
      </c>
      <c r="E3" s="103">
        <f t="shared" si="1"/>
        <v>0.68920000000000003</v>
      </c>
      <c r="F3" s="103">
        <f t="shared" si="1"/>
        <v>0.76900000000000002</v>
      </c>
      <c r="G3" s="103">
        <f t="shared" si="1"/>
        <v>0.82065999999999995</v>
      </c>
      <c r="H3" s="103">
        <f t="shared" si="1"/>
        <v>0.76419999999999999</v>
      </c>
      <c r="I3" s="103">
        <f t="shared" si="1"/>
        <v>0.76419999999999999</v>
      </c>
      <c r="J3" s="103">
        <f t="shared" si="1"/>
        <v>0.76419999999999999</v>
      </c>
      <c r="K3" s="103">
        <f t="shared" si="1"/>
        <v>0.76419999999999999</v>
      </c>
      <c r="L3" s="103">
        <f t="shared" si="1"/>
        <v>0.7762</v>
      </c>
      <c r="M3" s="103">
        <f t="shared" si="1"/>
        <v>0.7762</v>
      </c>
      <c r="N3" s="103">
        <f t="shared" si="1"/>
        <v>0.7762</v>
      </c>
      <c r="O3" s="103">
        <f>1-O2</f>
        <v>0.7762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224</v>
      </c>
      <c r="B5" t="s">
        <v>235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225</v>
      </c>
      <c r="B6" t="s">
        <v>235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226</v>
      </c>
      <c r="B7" t="s">
        <v>235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A16" sqref="A16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02">
        <v>0.63400000000000001</v>
      </c>
      <c r="D2" s="102">
        <v>0.63400000000000001</v>
      </c>
      <c r="E2" s="102">
        <v>0.49</v>
      </c>
      <c r="F2" s="102">
        <v>0.28000000000000003</v>
      </c>
      <c r="G2" s="102">
        <v>0.2535</v>
      </c>
    </row>
    <row r="3" spans="1:7" ht="15.75" customHeight="1" x14ac:dyDescent="0.15">
      <c r="A3" s="11"/>
      <c r="B3" s="12" t="s">
        <v>24</v>
      </c>
      <c r="C3" s="102">
        <v>0.22600000000000001</v>
      </c>
      <c r="D3" s="102">
        <v>0.22600000000000001</v>
      </c>
      <c r="E3" s="102">
        <v>0.314</v>
      </c>
      <c r="F3" s="102">
        <v>0.33899999999999997</v>
      </c>
      <c r="G3" s="102">
        <v>0.33250000000000002</v>
      </c>
    </row>
    <row r="4" spans="1:7" ht="15.75" customHeight="1" x14ac:dyDescent="0.15">
      <c r="A4" s="11"/>
      <c r="B4" s="12" t="s">
        <v>26</v>
      </c>
      <c r="C4" s="102">
        <v>0.10199999999999999</v>
      </c>
      <c r="D4" s="102">
        <v>0.10199999999999999</v>
      </c>
      <c r="E4" s="102">
        <v>0.14699999999999999</v>
      </c>
      <c r="F4" s="102">
        <v>0.247</v>
      </c>
      <c r="G4" s="102">
        <v>0.28100000000000003</v>
      </c>
    </row>
    <row r="5" spans="1:7" ht="15.75" customHeight="1" x14ac:dyDescent="0.15">
      <c r="A5" s="11"/>
      <c r="B5" s="12" t="s">
        <v>27</v>
      </c>
      <c r="C5" s="102">
        <v>3.7999999999999999E-2</v>
      </c>
      <c r="D5" s="102">
        <v>3.7999999999999999E-2</v>
      </c>
      <c r="E5" s="102">
        <v>4.9000000000000002E-2</v>
      </c>
      <c r="F5" s="102">
        <v>0.13400000000000001</v>
      </c>
      <c r="G5" s="102">
        <v>0.13300000000000001</v>
      </c>
    </row>
    <row r="6" spans="1:7" ht="15.75" customHeight="1" x14ac:dyDescent="0.15">
      <c r="C6" s="103"/>
      <c r="D6" s="103"/>
      <c r="E6" s="103"/>
      <c r="F6" s="103"/>
      <c r="G6" s="103"/>
    </row>
    <row r="7" spans="1:7" ht="15.75" customHeight="1" x14ac:dyDescent="0.15">
      <c r="C7" s="103"/>
      <c r="D7" s="103"/>
      <c r="E7" s="103"/>
      <c r="F7" s="103"/>
      <c r="G7" s="103"/>
    </row>
    <row r="8" spans="1:7" ht="15.75" customHeight="1" x14ac:dyDescent="0.15">
      <c r="A8" s="4" t="s">
        <v>29</v>
      </c>
      <c r="B8" s="4" t="s">
        <v>15</v>
      </c>
      <c r="C8" s="102">
        <v>0.56799999999999995</v>
      </c>
      <c r="D8" s="102">
        <v>0.56799999999999995</v>
      </c>
      <c r="E8" s="102">
        <v>0.58650000000000002</v>
      </c>
      <c r="F8" s="102">
        <v>0.54899999999999993</v>
      </c>
      <c r="G8" s="102">
        <v>0.49</v>
      </c>
    </row>
    <row r="9" spans="1:7" ht="15.75" customHeight="1" x14ac:dyDescent="0.15">
      <c r="B9" s="4" t="s">
        <v>24</v>
      </c>
      <c r="C9" s="102">
        <v>0.23300000000000001</v>
      </c>
      <c r="D9" s="102">
        <v>0.23300000000000001</v>
      </c>
      <c r="E9" s="102">
        <v>0.23149999999999998</v>
      </c>
      <c r="F9" s="102">
        <v>0.3</v>
      </c>
      <c r="G9" s="102">
        <v>0.38400000000000001</v>
      </c>
    </row>
    <row r="10" spans="1:7" ht="15.75" customHeight="1" x14ac:dyDescent="0.15">
      <c r="B10" s="4" t="s">
        <v>165</v>
      </c>
      <c r="C10" s="102">
        <v>0.15</v>
      </c>
      <c r="D10" s="102">
        <v>0.15</v>
      </c>
      <c r="E10" s="102">
        <v>0.129</v>
      </c>
      <c r="F10" s="102">
        <v>0.11</v>
      </c>
      <c r="G10" s="102">
        <v>0.105</v>
      </c>
    </row>
    <row r="11" spans="1:7" ht="15.75" customHeight="1" x14ac:dyDescent="0.15">
      <c r="B11" s="4" t="s">
        <v>166</v>
      </c>
      <c r="C11" s="102">
        <v>4.9000000000000002E-2</v>
      </c>
      <c r="D11" s="102">
        <v>4.9000000000000002E-2</v>
      </c>
      <c r="E11" s="102">
        <v>5.2999999999999999E-2</v>
      </c>
      <c r="F11" s="102">
        <v>4.0999999999999995E-2</v>
      </c>
      <c r="G11" s="102">
        <v>2.1000000000000001E-2</v>
      </c>
    </row>
    <row r="12" spans="1:7" ht="15.75" customHeight="1" x14ac:dyDescent="0.15">
      <c r="C12" s="103"/>
      <c r="D12" s="103"/>
      <c r="E12" s="103"/>
      <c r="F12" s="103"/>
      <c r="G12" s="103"/>
    </row>
    <row r="13" spans="1:7" ht="15.75" customHeight="1" x14ac:dyDescent="0.15">
      <c r="C13" s="103"/>
      <c r="D13" s="103"/>
      <c r="E13" s="103"/>
      <c r="F13" s="103"/>
      <c r="G13" s="103"/>
    </row>
    <row r="14" spans="1:7" ht="15.75" customHeight="1" x14ac:dyDescent="0.15">
      <c r="A14" s="4" t="s">
        <v>38</v>
      </c>
      <c r="B14" s="4" t="s">
        <v>39</v>
      </c>
      <c r="C14" s="102">
        <v>0.80299999999999994</v>
      </c>
      <c r="D14" s="102">
        <v>0.46200000000000002</v>
      </c>
      <c r="E14" s="102">
        <v>3.3000000000000002E-2</v>
      </c>
      <c r="F14" s="102">
        <v>6.9999999999999993E-3</v>
      </c>
      <c r="G14" s="102">
        <v>0</v>
      </c>
    </row>
    <row r="15" spans="1:7" ht="15.75" customHeight="1" x14ac:dyDescent="0.15">
      <c r="B15" s="4" t="s">
        <v>40</v>
      </c>
      <c r="C15" s="102">
        <v>6.8000000000000005E-2</v>
      </c>
      <c r="D15" s="102">
        <v>0.16300000000000001</v>
      </c>
      <c r="E15" s="102">
        <v>9.4E-2</v>
      </c>
      <c r="F15" s="102">
        <v>4.4999999999999998E-2</v>
      </c>
      <c r="G15" s="102">
        <v>0</v>
      </c>
    </row>
    <row r="16" spans="1:7" ht="15.75" customHeight="1" x14ac:dyDescent="0.15">
      <c r="B16" s="4" t="s">
        <v>41</v>
      </c>
      <c r="C16" s="102">
        <v>0.107</v>
      </c>
      <c r="D16" s="102">
        <v>0.37</v>
      </c>
      <c r="E16" s="102">
        <v>0.83700000000000008</v>
      </c>
      <c r="F16" s="102">
        <v>0.879</v>
      </c>
      <c r="G16" s="102">
        <v>0</v>
      </c>
    </row>
    <row r="17" spans="2:7" ht="15.75" customHeight="1" x14ac:dyDescent="0.15">
      <c r="B17" s="4" t="s">
        <v>42</v>
      </c>
      <c r="C17" s="102">
        <v>2.2000000000000002E-2</v>
      </c>
      <c r="D17" s="102">
        <v>5.0000000000000001E-3</v>
      </c>
      <c r="E17" s="102">
        <v>3.6000000000000004E-2</v>
      </c>
      <c r="F17" s="102">
        <v>6.9000000000000006E-2</v>
      </c>
      <c r="G17" s="102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109</v>
      </c>
      <c r="B1" s="10" t="s">
        <v>62</v>
      </c>
      <c r="C1" s="29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222</v>
      </c>
      <c r="B5" t="s">
        <v>106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61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168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167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221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100"/>
  <sheetViews>
    <sheetView tabSelected="1" topLeftCell="A58" workbookViewId="0">
      <selection activeCell="A93" sqref="A9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12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131</v>
      </c>
      <c r="J1" s="10" t="s">
        <v>132</v>
      </c>
      <c r="K1" s="10" t="s">
        <v>133</v>
      </c>
      <c r="L1" s="10" t="s">
        <v>134</v>
      </c>
    </row>
    <row r="2" spans="1:12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</row>
    <row r="4" spans="1:12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</row>
    <row r="5" spans="1:12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</row>
    <row r="6" spans="1:12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</row>
    <row r="8" spans="1:12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</row>
    <row r="9" spans="1:12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</row>
    <row r="10" spans="1:12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</row>
    <row r="13" spans="1:12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</row>
    <row r="14" spans="1:12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</row>
    <row r="21" spans="1:12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</row>
    <row r="24" spans="1:12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</row>
    <row r="26" spans="1:12" x14ac:dyDescent="0.15">
      <c r="C26" s="4" t="s">
        <v>165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</row>
    <row r="27" spans="1:12" x14ac:dyDescent="0.15">
      <c r="C27" s="4" t="s">
        <v>166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</row>
    <row r="28" spans="1:12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</row>
    <row r="30" spans="1:12" x14ac:dyDescent="0.15">
      <c r="C30" s="4" t="s">
        <v>165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</row>
    <row r="31" spans="1:12" x14ac:dyDescent="0.15">
      <c r="C31" s="4" t="s">
        <v>166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</row>
    <row r="32" spans="1:12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15">
      <c r="C34" s="4" t="s">
        <v>165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</row>
    <row r="35" spans="1:12" x14ac:dyDescent="0.15">
      <c r="C35" s="4" t="s">
        <v>166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</row>
    <row r="36" spans="1:12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15">
      <c r="C38" s="4" t="s">
        <v>165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15">
      <c r="C39" s="4" t="s">
        <v>166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</row>
    <row r="42" spans="1:12" x14ac:dyDescent="0.15">
      <c r="C42" s="4" t="s">
        <v>165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</row>
    <row r="43" spans="1:12" x14ac:dyDescent="0.15">
      <c r="C43" s="4" t="s">
        <v>166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</row>
    <row r="44" spans="1:12" x14ac:dyDescent="0.15">
      <c r="C44" s="4"/>
      <c r="D44" s="4"/>
    </row>
    <row r="46" spans="1:12" x14ac:dyDescent="0.15">
      <c r="A46" s="10" t="s">
        <v>230</v>
      </c>
      <c r="B46" t="s">
        <v>28</v>
      </c>
      <c r="C46" s="4" t="s">
        <v>234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15">
      <c r="C47" s="4" t="s">
        <v>235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15">
      <c r="B48" t="s">
        <v>30</v>
      </c>
      <c r="C48" s="4" t="s">
        <v>234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15">
      <c r="C49" s="4" t="s">
        <v>235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15">
      <c r="B50" t="s">
        <v>32</v>
      </c>
      <c r="C50" s="4" t="s">
        <v>234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15">
      <c r="C51" s="4" t="s">
        <v>235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15">
      <c r="B52" t="s">
        <v>33</v>
      </c>
      <c r="C52" s="4" t="s">
        <v>234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15">
      <c r="C53" s="4" t="s">
        <v>235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15">
      <c r="B54" t="s">
        <v>37</v>
      </c>
      <c r="C54" s="4" t="s">
        <v>234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15">
      <c r="C55" s="4" t="s">
        <v>235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15">
      <c r="A56" s="10"/>
      <c r="B56" t="s">
        <v>91</v>
      </c>
      <c r="C56" s="4" t="s">
        <v>110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</row>
    <row r="57" spans="1:12" x14ac:dyDescent="0.15">
      <c r="C57" s="4" t="s">
        <v>111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</row>
    <row r="58" spans="1:12" x14ac:dyDescent="0.15">
      <c r="B58" t="s">
        <v>92</v>
      </c>
      <c r="C58" s="4" t="s">
        <v>110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</row>
    <row r="59" spans="1:12" x14ac:dyDescent="0.15">
      <c r="C59" s="4" t="s">
        <v>111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</row>
    <row r="60" spans="1:12" x14ac:dyDescent="0.15">
      <c r="B60" t="s">
        <v>93</v>
      </c>
      <c r="C60" s="4" t="s">
        <v>110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1:12" x14ac:dyDescent="0.15">
      <c r="C61" s="4" t="s">
        <v>111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</row>
    <row r="62" spans="1:12" x14ac:dyDescent="0.15">
      <c r="C62" s="4"/>
      <c r="D62" s="4"/>
    </row>
    <row r="64" spans="1:12" x14ac:dyDescent="0.15">
      <c r="A64" s="10" t="s">
        <v>38</v>
      </c>
      <c r="B64" t="s">
        <v>11</v>
      </c>
      <c r="C64" s="4" t="s">
        <v>39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</row>
    <row r="65" spans="2:12" x14ac:dyDescent="0.15">
      <c r="C65" s="4" t="s">
        <v>40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</row>
    <row r="66" spans="2:12" x14ac:dyDescent="0.15">
      <c r="C66" s="4" t="s">
        <v>41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</row>
    <row r="67" spans="2:12" x14ac:dyDescent="0.15">
      <c r="C67" s="4" t="s">
        <v>42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</row>
    <row r="68" spans="2:12" x14ac:dyDescent="0.15">
      <c r="B68" t="s">
        <v>16</v>
      </c>
      <c r="C68" s="4" t="s">
        <v>39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</row>
    <row r="69" spans="2:12" x14ac:dyDescent="0.15">
      <c r="C69" s="4" t="s">
        <v>40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</row>
    <row r="70" spans="2:12" x14ac:dyDescent="0.15">
      <c r="C70" s="4" t="s">
        <v>41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</row>
    <row r="71" spans="2:12" x14ac:dyDescent="0.15">
      <c r="C71" s="4" t="s">
        <v>42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</row>
    <row r="72" spans="2:12" x14ac:dyDescent="0.15">
      <c r="B72" t="s">
        <v>17</v>
      </c>
      <c r="C72" s="4" t="s">
        <v>39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</row>
    <row r="73" spans="2:12" x14ac:dyDescent="0.15">
      <c r="C73" s="4" t="s">
        <v>40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</row>
    <row r="74" spans="2:12" x14ac:dyDescent="0.15">
      <c r="C74" s="4" t="s">
        <v>41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</row>
    <row r="75" spans="2:12" x14ac:dyDescent="0.15">
      <c r="C75" s="4" t="s">
        <v>42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</row>
    <row r="76" spans="2:12" x14ac:dyDescent="0.15">
      <c r="B76" t="s">
        <v>22</v>
      </c>
      <c r="C76" s="4" t="s">
        <v>39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2:12" x14ac:dyDescent="0.15">
      <c r="C77" s="4" t="s">
        <v>40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</row>
    <row r="78" spans="2:12" x14ac:dyDescent="0.15">
      <c r="C78" s="4" t="s">
        <v>41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</row>
    <row r="79" spans="2:12" x14ac:dyDescent="0.15">
      <c r="C79" s="4" t="s">
        <v>42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</row>
    <row r="80" spans="2:12" x14ac:dyDescent="0.15">
      <c r="B80" t="s">
        <v>28</v>
      </c>
      <c r="C80" s="4" t="s">
        <v>39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</row>
    <row r="81" spans="1:12" x14ac:dyDescent="0.15">
      <c r="C81" s="4" t="s">
        <v>40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</row>
    <row r="82" spans="1:12" x14ac:dyDescent="0.15">
      <c r="C82" s="4" t="s">
        <v>41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</row>
    <row r="83" spans="1:12" x14ac:dyDescent="0.15">
      <c r="C83" s="4" t="s">
        <v>42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</row>
    <row r="84" spans="1:12" x14ac:dyDescent="0.15">
      <c r="B84" t="s">
        <v>30</v>
      </c>
      <c r="C84" s="4" t="s">
        <v>39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</row>
    <row r="85" spans="1:12" x14ac:dyDescent="0.15">
      <c r="C85" s="4" t="s">
        <v>40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</row>
    <row r="86" spans="1:12" x14ac:dyDescent="0.15">
      <c r="C86" s="4" t="s">
        <v>41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</row>
    <row r="87" spans="1:12" x14ac:dyDescent="0.15">
      <c r="C87" s="4" t="s">
        <v>42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</row>
    <row r="88" spans="1:12" x14ac:dyDescent="0.15">
      <c r="B88" t="s">
        <v>31</v>
      </c>
      <c r="C88" s="4" t="s">
        <v>39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</row>
    <row r="89" spans="1:12" x14ac:dyDescent="0.15">
      <c r="C89" s="4" t="s">
        <v>40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</row>
    <row r="90" spans="1:12" x14ac:dyDescent="0.15">
      <c r="C90" s="4" t="s">
        <v>41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</row>
    <row r="91" spans="1:12" x14ac:dyDescent="0.15">
      <c r="C91" s="4" t="s">
        <v>42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</row>
    <row r="94" spans="1:12" x14ac:dyDescent="0.15">
      <c r="A94" s="10" t="s">
        <v>104</v>
      </c>
      <c r="B94" s="11" t="s">
        <v>70</v>
      </c>
      <c r="C94" s="4" t="s">
        <v>39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15">
      <c r="C95" s="4" t="s">
        <v>40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15">
      <c r="C96" s="4" t="s">
        <v>41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15">
      <c r="C97" s="4" t="s">
        <v>42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</row>
    <row r="100" spans="1:12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218</v>
      </c>
      <c r="B2" t="s">
        <v>66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217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202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112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143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81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154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113</v>
      </c>
      <c r="B18" s="60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169</v>
      </c>
      <c r="B21" s="4" t="s">
        <v>28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170</v>
      </c>
      <c r="B23" s="4" t="s">
        <v>28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2017-12-12T22:40:47Z</dcterms:modified>
</cp:coreProperties>
</file>