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961BDD8-ADF9-46C9-AA84-86EFA3D60214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4" i="2"/>
  <c r="A32" i="2"/>
  <c r="A26" i="2"/>
  <c r="A24" i="2"/>
  <c r="A18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39" i="2"/>
  <c r="A13" i="2"/>
  <c r="A21" i="2"/>
  <c r="A37" i="2"/>
  <c r="D58" i="20"/>
  <c r="A4" i="2"/>
  <c r="A5" i="2" s="1"/>
  <c r="A12" i="2"/>
  <c r="A28" i="2"/>
  <c r="A36" i="2"/>
  <c r="A29" i="2"/>
  <c r="A14" i="2"/>
  <c r="A22" i="2"/>
  <c r="A30" i="2"/>
  <c r="A38" i="2"/>
  <c r="A40" i="2"/>
  <c r="A6" i="2"/>
  <c r="A7" i="2" s="1"/>
  <c r="A8" i="2" s="1"/>
  <c r="A9" i="2" s="1"/>
  <c r="A10" i="2" s="1"/>
  <c r="A11" i="2" s="1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<sst xmlns="http://schemas.openxmlformats.org/spreadsheetml/2006/main" count="2092" uniqueCount="341">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</sst>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1271175.5546875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0.77735023498535194</v>
      </c>
    </row>
    <row r="11" spans="1:3" ht="15" customHeight="1" x14ac:dyDescent="0.25">
      <c r="B11" s="5" t="s">
        <v>11</v>
      </c>
      <c r="C11" s="45">
        <v>0.85599999999999998</v>
      </c>
    </row>
    <row r="12" spans="1:3" ht="15" customHeight="1" x14ac:dyDescent="0.25">
      <c r="B12" s="5" t="s">
        <v>12</v>
      </c>
      <c r="C12" s="45">
        <v>0.61599999999999999</v>
      </c>
    </row>
    <row r="13" spans="1:3" ht="15" customHeight="1" x14ac:dyDescent="0.25">
      <c r="B13" s="5" t="s">
        <v>13</v>
      </c>
      <c r="C13" s="45">
        <v>0.57200000000000006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0.12039999999999999</v>
      </c>
    </row>
    <row r="24" spans="1:3" ht="15" customHeight="1" x14ac:dyDescent="0.25">
      <c r="B24" s="15" t="s">
        <v>22</v>
      </c>
      <c r="C24" s="45">
        <v>0.49090000000000011</v>
      </c>
    </row>
    <row r="25" spans="1:3" ht="15" customHeight="1" x14ac:dyDescent="0.25">
      <c r="B25" s="15" t="s">
        <v>23</v>
      </c>
      <c r="C25" s="45">
        <v>0.31830000000000003</v>
      </c>
    </row>
    <row r="26" spans="1:3" ht="15" customHeight="1" x14ac:dyDescent="0.25">
      <c r="B26" s="15" t="s">
        <v>24</v>
      </c>
      <c r="C26" s="45">
        <v>7.0400000000000004E-2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0.27832797101669998</v>
      </c>
    </row>
    <row r="30" spans="1:3" ht="14.25" customHeight="1" x14ac:dyDescent="0.25">
      <c r="B30" s="25" t="s">
        <v>27</v>
      </c>
      <c r="C30" s="99">
        <v>5.5017555043301102E-2</v>
      </c>
    </row>
    <row r="31" spans="1:3" ht="14.25" customHeight="1" x14ac:dyDescent="0.25">
      <c r="B31" s="25" t="s">
        <v>28</v>
      </c>
      <c r="C31" s="99">
        <v>0.10773234570646401</v>
      </c>
    </row>
    <row r="32" spans="1:3" ht="14.25" customHeight="1" x14ac:dyDescent="0.25">
      <c r="B32" s="25" t="s">
        <v>29</v>
      </c>
      <c r="C32" s="99">
        <v>0.55892212823353504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14.561801065272</v>
      </c>
    </row>
    <row r="38" spans="1:5" ht="15" customHeight="1" x14ac:dyDescent="0.25">
      <c r="B38" s="11" t="s">
        <v>34</v>
      </c>
      <c r="C38" s="43">
        <v>21.194508914149001</v>
      </c>
      <c r="D38" s="12"/>
      <c r="E38" s="13"/>
    </row>
    <row r="39" spans="1:5" ht="15" customHeight="1" x14ac:dyDescent="0.25">
      <c r="B39" s="11" t="s">
        <v>35</v>
      </c>
      <c r="C39" s="43">
        <v>25.975456888337799</v>
      </c>
      <c r="D39" s="12"/>
      <c r="E39" s="12"/>
    </row>
    <row r="40" spans="1:5" ht="15" customHeight="1" x14ac:dyDescent="0.25">
      <c r="B40" s="11" t="s">
        <v>36</v>
      </c>
      <c r="C40" s="100">
        <v>1.55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8.8992050420000002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7.6658999999999998E-3</v>
      </c>
      <c r="D45" s="12"/>
    </row>
    <row r="46" spans="1:5" ht="15.75" customHeight="1" x14ac:dyDescent="0.25">
      <c r="B46" s="11" t="s">
        <v>41</v>
      </c>
      <c r="C46" s="45">
        <v>7.7008699999999999E-2</v>
      </c>
      <c r="D46" s="12"/>
    </row>
    <row r="47" spans="1:5" ht="15.75" customHeight="1" x14ac:dyDescent="0.25">
      <c r="B47" s="11" t="s">
        <v>42</v>
      </c>
      <c r="C47" s="45">
        <v>5.8011500000000001E-2</v>
      </c>
      <c r="D47" s="12"/>
      <c r="E47" s="13"/>
    </row>
    <row r="48" spans="1:5" ht="15" customHeight="1" x14ac:dyDescent="0.25">
      <c r="B48" s="11" t="s">
        <v>43</v>
      </c>
      <c r="C48" s="46">
        <v>0.85731390000000007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0.52239300000000011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7.2223348999999895E-2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0.160746946907043</v>
      </c>
      <c r="C2" s="98">
        <v>0.95</v>
      </c>
      <c r="D2" s="56">
        <v>51.401759028170218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39.731579279716087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310.49560891409538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0.79798866021750892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12.863878723512009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12.863878723512009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12.863878723512009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12.863878723512009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12.863878723512009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12.863878723512009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0.23770263473234199</v>
      </c>
      <c r="C16" s="98">
        <v>0.95</v>
      </c>
      <c r="D16" s="56">
        <v>0.57064452340735461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7.1893102094440149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7.1893102094440149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0.16559655964374501</v>
      </c>
      <c r="C21" s="98">
        <v>0.95</v>
      </c>
      <c r="D21" s="56">
        <v>9.7399777981275673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22.12118995836277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4.1866497120487418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0.64948179336773093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0.20614744606018101</v>
      </c>
      <c r="C27" s="98">
        <v>0.95</v>
      </c>
      <c r="D27" s="56">
        <v>18.43140089545771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0.1417909145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98.521408904830395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1.01886993046857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0.57843063000000006</v>
      </c>
      <c r="C32" s="98">
        <v>0.95</v>
      </c>
      <c r="D32" s="56">
        <v>1.210007178251463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0.60716937571324303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2.07619977E-2</v>
      </c>
      <c r="C38" s="98">
        <v>0.95</v>
      </c>
      <c r="D38" s="56">
        <v>4.1448077543726143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0.67377403259999991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5">
      <c r="A4" s="3" t="s">
        <v>205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7">
        <f t="shared" ref="G2:G11" si="0">C2+D2+E2+F2</f>
        <v>3051000</v>
      </c>
      <c r="H2" s="17">
        <f t="shared" ref="H2:H11" si="1">(B2 + stillbirth*B2/(1000-stillbirth))/(1-abortion)</f>
        <v>293064.89825656166</v>
      </c>
      <c r="I2" s="17">
        <f t="shared" ref="I2:I11" si="2">G2-H2</f>
        <v>2757935.1017434383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5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5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5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5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5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5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5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5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3.0075343066012059E-3</v>
      </c>
    </row>
    <row r="4" spans="1:8" ht="15.75" customHeight="1" x14ac:dyDescent="0.25">
      <c r="B4" s="19" t="s">
        <v>69</v>
      </c>
      <c r="C4" s="101">
        <v>0.13828272598142241</v>
      </c>
    </row>
    <row r="5" spans="1:8" ht="15.75" customHeight="1" x14ac:dyDescent="0.25">
      <c r="B5" s="19" t="s">
        <v>70</v>
      </c>
      <c r="C5" s="101">
        <v>5.9033780537600569E-2</v>
      </c>
    </row>
    <row r="6" spans="1:8" ht="15.75" customHeight="1" x14ac:dyDescent="0.25">
      <c r="B6" s="19" t="s">
        <v>71</v>
      </c>
      <c r="C6" s="101">
        <v>0.25216014595978042</v>
      </c>
    </row>
    <row r="7" spans="1:8" ht="15.75" customHeight="1" x14ac:dyDescent="0.25">
      <c r="B7" s="19" t="s">
        <v>72</v>
      </c>
      <c r="C7" s="101">
        <v>0.31045923701801781</v>
      </c>
    </row>
    <row r="8" spans="1:8" ht="15.75" customHeight="1" x14ac:dyDescent="0.25">
      <c r="B8" s="19" t="s">
        <v>73</v>
      </c>
      <c r="C8" s="101">
        <v>4.558267131665376E-3</v>
      </c>
    </row>
    <row r="9" spans="1:8" ht="15.75" customHeight="1" x14ac:dyDescent="0.25">
      <c r="B9" s="19" t="s">
        <v>74</v>
      </c>
      <c r="C9" s="101">
        <v>0.15471532223730311</v>
      </c>
    </row>
    <row r="10" spans="1:8" ht="15.75" customHeight="1" x14ac:dyDescent="0.25">
      <c r="B10" s="19" t="s">
        <v>75</v>
      </c>
      <c r="C10" s="101">
        <v>7.778298682760916E-2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0.1242210046298117</v>
      </c>
      <c r="D14" s="55">
        <v>0.1242210046298117</v>
      </c>
      <c r="E14" s="55">
        <v>0.1242210046298117</v>
      </c>
      <c r="F14" s="55">
        <v>0.1242210046298117</v>
      </c>
    </row>
    <row r="15" spans="1:8" ht="15.75" customHeight="1" x14ac:dyDescent="0.25">
      <c r="B15" s="19" t="s">
        <v>82</v>
      </c>
      <c r="C15" s="101">
        <v>0.20958022992934311</v>
      </c>
      <c r="D15" s="101">
        <v>0.20958022992934311</v>
      </c>
      <c r="E15" s="101">
        <v>0.20958022992934311</v>
      </c>
      <c r="F15" s="101">
        <v>0.20958022992934311</v>
      </c>
    </row>
    <row r="16" spans="1:8" ht="15.75" customHeight="1" x14ac:dyDescent="0.25">
      <c r="B16" s="19" t="s">
        <v>83</v>
      </c>
      <c r="C16" s="101">
        <v>1.653903413679696E-2</v>
      </c>
      <c r="D16" s="101">
        <v>1.653903413679696E-2</v>
      </c>
      <c r="E16" s="101">
        <v>1.653903413679696E-2</v>
      </c>
      <c r="F16" s="101">
        <v>1.653903413679696E-2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2.427847238228467E-4</v>
      </c>
      <c r="D18" s="101">
        <v>2.427847238228467E-4</v>
      </c>
      <c r="E18" s="101">
        <v>2.427847238228467E-4</v>
      </c>
      <c r="F18" s="101">
        <v>2.427847238228467E-4</v>
      </c>
    </row>
    <row r="19" spans="1:8" ht="15.75" customHeight="1" x14ac:dyDescent="0.25">
      <c r="B19" s="19" t="s">
        <v>86</v>
      </c>
      <c r="C19" s="101">
        <v>2.3971029207446912E-2</v>
      </c>
      <c r="D19" s="101">
        <v>2.3971029207446912E-2</v>
      </c>
      <c r="E19" s="101">
        <v>2.3971029207446912E-2</v>
      </c>
      <c r="F19" s="101">
        <v>2.3971029207446912E-2</v>
      </c>
    </row>
    <row r="20" spans="1:8" ht="15.75" customHeight="1" x14ac:dyDescent="0.25">
      <c r="B20" s="19" t="s">
        <v>87</v>
      </c>
      <c r="C20" s="101">
        <v>7.7120827745130148E-3</v>
      </c>
      <c r="D20" s="101">
        <v>7.7120827745130148E-3</v>
      </c>
      <c r="E20" s="101">
        <v>7.7120827745130148E-3</v>
      </c>
      <c r="F20" s="101">
        <v>7.7120827745130148E-3</v>
      </c>
    </row>
    <row r="21" spans="1:8" ht="15.75" customHeight="1" x14ac:dyDescent="0.25">
      <c r="B21" s="19" t="s">
        <v>88</v>
      </c>
      <c r="C21" s="101">
        <v>0.13853795845894029</v>
      </c>
      <c r="D21" s="101">
        <v>0.13853795845894029</v>
      </c>
      <c r="E21" s="101">
        <v>0.13853795845894029</v>
      </c>
      <c r="F21" s="101">
        <v>0.13853795845894029</v>
      </c>
    </row>
    <row r="22" spans="1:8" ht="15.75" customHeight="1" x14ac:dyDescent="0.25">
      <c r="B22" s="19" t="s">
        <v>89</v>
      </c>
      <c r="C22" s="101">
        <v>0.47919587613932518</v>
      </c>
      <c r="D22" s="101">
        <v>0.47919587613932518</v>
      </c>
      <c r="E22" s="101">
        <v>0.47919587613932518</v>
      </c>
      <c r="F22" s="101">
        <v>0.47919587613932518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6.8104466000000002E-2</v>
      </c>
    </row>
    <row r="27" spans="1:8" ht="15.75" customHeight="1" x14ac:dyDescent="0.25">
      <c r="B27" s="19" t="s">
        <v>92</v>
      </c>
      <c r="C27" s="101">
        <v>4.1400316000000013E-2</v>
      </c>
    </row>
    <row r="28" spans="1:8" ht="15.75" customHeight="1" x14ac:dyDescent="0.25">
      <c r="B28" s="19" t="s">
        <v>93</v>
      </c>
      <c r="C28" s="101">
        <v>0.33340020500000001</v>
      </c>
    </row>
    <row r="29" spans="1:8" ht="15.75" customHeight="1" x14ac:dyDescent="0.25">
      <c r="B29" s="19" t="s">
        <v>94</v>
      </c>
      <c r="C29" s="101">
        <v>0.12901136499999999</v>
      </c>
    </row>
    <row r="30" spans="1:8" ht="15.75" customHeight="1" x14ac:dyDescent="0.25">
      <c r="B30" s="19" t="s">
        <v>95</v>
      </c>
      <c r="C30" s="101">
        <v>9.0447656999999987E-2</v>
      </c>
    </row>
    <row r="31" spans="1:8" ht="15.75" customHeight="1" x14ac:dyDescent="0.25">
      <c r="B31" s="19" t="s">
        <v>96</v>
      </c>
      <c r="C31" s="101">
        <v>5.0940217000000003E-2</v>
      </c>
    </row>
    <row r="32" spans="1:8" ht="15.75" customHeight="1" x14ac:dyDescent="0.25">
      <c r="B32" s="19" t="s">
        <v>97</v>
      </c>
      <c r="C32" s="101">
        <v>1.0491317999999999E-2</v>
      </c>
    </row>
    <row r="33" spans="2:3" ht="15.75" customHeight="1" x14ac:dyDescent="0.25">
      <c r="B33" s="19" t="s">
        <v>98</v>
      </c>
      <c r="C33" s="101">
        <v>8.3462208999999982E-2</v>
      </c>
    </row>
    <row r="34" spans="2:3" ht="15.75" customHeight="1" x14ac:dyDescent="0.25">
      <c r="B34" s="19" t="s">
        <v>99</v>
      </c>
      <c r="C34" s="101">
        <v>0.19274224700000001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5">
      <c r="B4" s="5" t="s">
        <v>104</v>
      </c>
      <c r="C4" s="45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5">
      <c r="B5" s="5" t="s">
        <v>105</v>
      </c>
      <c r="C5" s="45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5">
      <c r="B10" s="5" t="s">
        <v>109</v>
      </c>
      <c r="C10" s="45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5">
      <c r="B11" s="5" t="s">
        <v>110</v>
      </c>
      <c r="C11" s="45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0.63335151670000001</v>
      </c>
      <c r="D2" s="53">
        <v>0.57843063000000006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1.9000077000000001E-2</v>
      </c>
      <c r="D3" s="53">
        <v>9.86514E-2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>
        <v>0</v>
      </c>
    </row>
    <row r="5" spans="1:7" x14ac:dyDescent="0.25">
      <c r="B5" s="3" t="s">
        <v>122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2023-01-27T00:39:36Z</dcterms:modified>
</cp:coreProperties>
</file>