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9B595CAC-D0C0-429E-AEBF-4C2201E1D4B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externalReferences>
    <externalReference r:id="rId29"/>
  </externalReference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 localSheetId="6">'[1]Baseline year population inputs'!$C$41</definedName>
    <definedName name="abortion" localSheetId="5">'[1]Baseline year population inputs'!$C$41</definedName>
    <definedName name="abortion">'Entradas de población-año base'!$C$41</definedName>
    <definedName name="comm_deliv" localSheetId="6">'[1]Treatment of SAM'!$D$3</definedName>
    <definedName name="comm_deliv" localSheetId="5">'[1]Treatment of SAM'!$D$3</definedName>
    <definedName name="comm_deliv">'Tratamiento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'Entradas de población-año base'!$C$52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'Entradas de población-año base'!$C$54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'Entradas de población-año base'!$C$51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'Entradas de población-año base'!$C$55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'Entradas de población-año base'!$C$53</definedName>
    <definedName name="end_year" localSheetId="6">'[1]Baseline year population inputs'!$C$4</definedName>
    <definedName name="end_year" localSheetId="5">'[1]Baseline year population inputs'!$C$4</definedName>
    <definedName name="end_year">'Entradas de población-año base'!$C$4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'Entradas de población-año base'!$C$13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'Entradas de población-año base'!$C$8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'Entradas de población-año base'!$C$12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'Entradas de población-año base'!$C$58</definedName>
    <definedName name="frac_maize" localSheetId="6">'[1]Baseline year population inputs'!$C$19</definedName>
    <definedName name="frac_maize" localSheetId="5">'[1]Baseline year population inputs'!$C$19</definedName>
    <definedName name="frac_maize">'Entradas de población-año base'!$C$19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'Entradas de población-año base'!$C$9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'Distribución estado nutricional'!$D$10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'Distribución estado nutricional'!$F$10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'Distribución estado nutricional'!$C$10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'Distribución estado nutricional'!$G$10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'Distribución estado nutricional'!$E$10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'Entradas de población-año base'!#REF!</definedName>
    <definedName name="frac_other_staples">'Entradas de población-año base'!$C$20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'Entradas de población-año base'!$C$11</definedName>
    <definedName name="frac_rice" localSheetId="6">'[1]Baseline year population inputs'!$C$17</definedName>
    <definedName name="frac_rice" localSheetId="5">'[1]Baseline year population inputs'!$C$17</definedName>
    <definedName name="frac_rice">'Entradas de población-año base'!$C$17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'Distribución estado nutricional'!$D$11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'Distribución estado nutricional'!$F$11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'Distribución estado nutricional'!$C$11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'Distribución estado nutricional'!$G$11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'Distribución estado nutricional'!$E$11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'Entradas de población-año base'!#REF!</definedName>
    <definedName name="frac_subsistence_farming">'Entradas de población-año base'!$C$16</definedName>
    <definedName name="frac_wheat" localSheetId="6">'[1]Baseline year population inputs'!$C$18</definedName>
    <definedName name="frac_wheat" localSheetId="5">'[1]Baseline year population inputs'!$C$18</definedName>
    <definedName name="frac_wheat">'Entradas de población-año base'!$C$18</definedName>
    <definedName name="infant_mortality">'Entradas de población-año base'!$C$38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 localSheetId="6">'[1]Baseline year population inputs'!$C$46</definedName>
    <definedName name="preterm_AGA" localSheetId="5">'[1]Baseline year population inputs'!$C$46</definedName>
    <definedName name="preterm_AGA">'Entradas de población-año base'!$C$46</definedName>
    <definedName name="preterm_SGA" localSheetId="6">'[1]Baseline year population inputs'!$C$45</definedName>
    <definedName name="preterm_SGA" localSheetId="5">'[1]Baseline year population inputs'!$C$45</definedName>
    <definedName name="preterm_SGA">'Entradas de población-año base'!$C$45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'Entradas de población-año base'!$C$10</definedName>
    <definedName name="start_year" localSheetId="6">'[1]Baseline year population inputs'!$C$3</definedName>
    <definedName name="start_year" localSheetId="5">'[1]Baseline year population inputs'!$C$3</definedName>
    <definedName name="start_year">'Entradas de población-año base'!$C$3</definedName>
    <definedName name="stillbirth" localSheetId="7">'Entradas de población-año base'!$C$39</definedName>
    <definedName name="stillbirth" localSheetId="6">'[1]Baseline year population inputs'!$C$42</definedName>
    <definedName name="stillbirth" localSheetId="5">'[1]Baseline year population inputs'!$C$42</definedName>
    <definedName name="stillbirth">'Entradas de población-año base'!$C$42</definedName>
    <definedName name="term_AGA">'Entradas de población-año base'!$C$48</definedName>
    <definedName name="term_SGA" localSheetId="6">'[1]Baseline year population inputs'!$C$47</definedName>
    <definedName name="term_SGA" localSheetId="5">'[1]Baseline year population inputs'!$C$47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4" i="2" l="1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<sst xmlns="http://schemas.openxmlformats.org/spreadsheetml/2006/main" count="2093" uniqueCount="341">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</sst>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8">
          <cell r="C58">
            <v>0.2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19</v>
      </c>
      <c r="B1" s="30" t="s">
        <v>4</v>
      </c>
      <c r="C1" s="30" t="s">
        <v>24</v>
      </c>
    </row>
    <row r="2" spans="1:3" ht="15.95" customHeight="1" x14ac:dyDescent="0.2">
      <c r="A2" s="8" t="s">
        <v>55</v>
      </c>
      <c r="B2" s="30"/>
      <c r="C2" s="30"/>
    </row>
    <row r="3" spans="1:3" ht="15.95" customHeight="1" x14ac:dyDescent="0.2">
      <c r="A3" s="1"/>
      <c r="B3" s="5" t="s">
        <v>18</v>
      </c>
      <c r="C3" s="48">
        <v>2017</v>
      </c>
    </row>
    <row r="4" spans="1:3" ht="15.95" customHeight="1" x14ac:dyDescent="0.2">
      <c r="A4" s="1"/>
      <c r="B4" s="5" t="s">
        <v>26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50">
        <v>9862402</v>
      </c>
    </row>
    <row r="8" spans="1:3" ht="15" customHeight="1" x14ac:dyDescent="0.2">
      <c r="B8" s="5" t="s">
        <v>44</v>
      </c>
      <c r="C8" s="51">
        <v>0.28199999999999997</v>
      </c>
    </row>
    <row r="9" spans="1:3" ht="15" customHeight="1" x14ac:dyDescent="0.2">
      <c r="B9" s="5" t="s">
        <v>43</v>
      </c>
      <c r="C9" s="52">
        <v>1</v>
      </c>
    </row>
    <row r="10" spans="1:3" ht="15" customHeight="1" x14ac:dyDescent="0.2">
      <c r="B10" s="5" t="s">
        <v>56</v>
      </c>
      <c r="C10" s="52">
        <v>0.23</v>
      </c>
    </row>
    <row r="11" spans="1:3" ht="15" customHeight="1" x14ac:dyDescent="0.2">
      <c r="B11" s="5" t="s">
        <v>49</v>
      </c>
      <c r="C11" s="51">
        <v>0.51</v>
      </c>
    </row>
    <row r="12" spans="1:3" ht="15" customHeight="1" x14ac:dyDescent="0.2">
      <c r="B12" s="5" t="s">
        <v>41</v>
      </c>
      <c r="C12" s="51">
        <v>0.37</v>
      </c>
    </row>
    <row r="13" spans="1:3" ht="15" customHeight="1" x14ac:dyDescent="0.2">
      <c r="B13" s="5" t="s">
        <v>62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52">
        <v>0.3</v>
      </c>
    </row>
    <row r="17" spans="1:3" ht="15" customHeight="1" x14ac:dyDescent="0.2">
      <c r="B17" s="5" t="s">
        <v>30</v>
      </c>
      <c r="C17" s="52">
        <v>0.1</v>
      </c>
    </row>
    <row r="18" spans="1:3" ht="15" customHeight="1" x14ac:dyDescent="0.2">
      <c r="B18" s="5" t="s">
        <v>31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34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52">
        <v>0.127</v>
      </c>
    </row>
    <row r="24" spans="1:3" ht="15" customHeight="1" x14ac:dyDescent="0.2">
      <c r="B24" s="15" t="s">
        <v>46</v>
      </c>
      <c r="C24" s="52">
        <v>0.45200000000000001</v>
      </c>
    </row>
    <row r="25" spans="1:3" ht="15" customHeight="1" x14ac:dyDescent="0.2">
      <c r="B25" s="15" t="s">
        <v>47</v>
      </c>
      <c r="C25" s="52">
        <v>0.33400000000000002</v>
      </c>
    </row>
    <row r="26" spans="1:3" ht="15" customHeight="1" x14ac:dyDescent="0.2">
      <c r="B26" s="15" t="s">
        <v>48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4" t="s">
        <v>27</v>
      </c>
      <c r="C29" s="53">
        <v>0.20799999999999999</v>
      </c>
    </row>
    <row r="30" spans="1:3" ht="14.25" customHeight="1" x14ac:dyDescent="0.2">
      <c r="B30" s="24" t="s">
        <v>63</v>
      </c>
      <c r="C30" s="53">
        <v>0.63700000000000001</v>
      </c>
    </row>
    <row r="31" spans="1:3" ht="14.25" customHeight="1" x14ac:dyDescent="0.2">
      <c r="B31" s="24" t="s">
        <v>10</v>
      </c>
      <c r="C31" s="53">
        <v>0.11899999999999999</v>
      </c>
    </row>
    <row r="32" spans="1:3" ht="14.25" customHeight="1" x14ac:dyDescent="0.2">
      <c r="B32" s="24" t="s">
        <v>11</v>
      </c>
      <c r="C32" s="53">
        <v>3.5999999999999997E-2</v>
      </c>
    </row>
    <row r="33" spans="1:5" ht="12.75" x14ac:dyDescent="0.2">
      <c r="B33" s="26" t="s">
        <v>60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54">
        <v>25</v>
      </c>
    </row>
    <row r="38" spans="1:5" ht="15" customHeight="1" x14ac:dyDescent="0.2">
      <c r="B38" s="11" t="s">
        <v>35</v>
      </c>
      <c r="C38" s="54">
        <v>43</v>
      </c>
      <c r="D38" s="12"/>
      <c r="E38" s="13"/>
    </row>
    <row r="39" spans="1:5" ht="15" customHeight="1" x14ac:dyDescent="0.2">
      <c r="B39" s="11" t="s">
        <v>61</v>
      </c>
      <c r="C39" s="54">
        <v>67</v>
      </c>
      <c r="D39" s="12"/>
      <c r="E39" s="12"/>
    </row>
    <row r="40" spans="1:5" ht="15" customHeight="1" x14ac:dyDescent="0.2">
      <c r="B40" s="11" t="s">
        <v>36</v>
      </c>
      <c r="C40" s="54">
        <v>4.01</v>
      </c>
    </row>
    <row r="41" spans="1:5" ht="15" customHeight="1" x14ac:dyDescent="0.2">
      <c r="B41" s="11" t="s">
        <v>32</v>
      </c>
      <c r="C41" s="52">
        <v>0.13</v>
      </c>
    </row>
    <row r="42" spans="1:5" ht="15" customHeight="1" x14ac:dyDescent="0.2">
      <c r="B42" s="11" t="s">
        <v>57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52">
        <v>3.1E-2</v>
      </c>
      <c r="D45" s="12"/>
    </row>
    <row r="46" spans="1:5" ht="15.75" customHeight="1" x14ac:dyDescent="0.2">
      <c r="B46" s="11" t="s">
        <v>51</v>
      </c>
      <c r="C46" s="52">
        <v>0.109</v>
      </c>
      <c r="D46" s="12"/>
    </row>
    <row r="47" spans="1:5" ht="15.75" customHeight="1" x14ac:dyDescent="0.2">
      <c r="B47" s="11" t="s">
        <v>59</v>
      </c>
      <c r="C47" s="52">
        <v>0.36499999999999999</v>
      </c>
      <c r="D47" s="12"/>
      <c r="E47" s="13"/>
    </row>
    <row r="48" spans="1:5" ht="15" customHeight="1" x14ac:dyDescent="0.2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55">
        <v>1.66</v>
      </c>
      <c r="D51" s="12"/>
    </row>
    <row r="52" spans="1:4" ht="15" customHeight="1" x14ac:dyDescent="0.2">
      <c r="B52" s="11" t="s">
        <v>13</v>
      </c>
      <c r="C52" s="55">
        <v>1.66</v>
      </c>
    </row>
    <row r="53" spans="1:4" ht="15.75" customHeight="1" x14ac:dyDescent="0.2">
      <c r="B53" s="11" t="s">
        <v>16</v>
      </c>
      <c r="C53" s="55">
        <v>5.64</v>
      </c>
    </row>
    <row r="54" spans="1:4" ht="15.75" customHeight="1" x14ac:dyDescent="0.2">
      <c r="B54" s="11" t="s">
        <v>14</v>
      </c>
      <c r="C54" s="55">
        <v>5.43</v>
      </c>
    </row>
    <row r="55" spans="1:4" ht="15.75" customHeight="1" x14ac:dyDescent="0.2">
      <c r="B55" s="11" t="s">
        <v>15</v>
      </c>
      <c r="C55" s="55">
        <v>1.91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51">
        <v>0.2</v>
      </c>
    </row>
    <row r="59" spans="1:4" ht="15.75" customHeight="1" x14ac:dyDescent="0.2">
      <c r="B59" s="11" t="s">
        <v>40</v>
      </c>
      <c r="C59" s="51">
        <v>0.42</v>
      </c>
    </row>
    <row r="60" spans="1:4" ht="15.75" customHeight="1" x14ac:dyDescent="0.2">
      <c r="B60" s="11" t="s">
        <v>54</v>
      </c>
      <c r="C60" s="51">
        <v>4.5999999999999999E-2</v>
      </c>
    </row>
    <row r="61" spans="1:4" ht="15.75" customHeight="1" x14ac:dyDescent="0.2">
      <c r="B61" s="11" t="s">
        <v>53</v>
      </c>
      <c r="C61" s="51">
        <v>1.4E-2</v>
      </c>
    </row>
    <row r="62" spans="1:4" ht="15.75" customHeight="1" x14ac:dyDescent="0.2">
      <c r="B62" s="11" t="s">
        <v>64</v>
      </c>
      <c r="C62" s="51">
        <v>0.02</v>
      </c>
    </row>
    <row r="63" spans="1:4" ht="15.75" customHeight="1" x14ac:dyDescent="0.2">
      <c r="A63" s="4"/>
    </row>
  </sheetData>
  <sheetProtection algorithmName="SHA-512" hashValue="4z7/6GzHIHpX52yLUPCzmqKI+G0Zd3W/QH3tlD7+8HcnKddrBOV6AunkIheDHPqmzcBjADTEH0qNbJ0Z4haAqg==" saltValue="7fnupWgm+C7VBOEFArSAS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5.95" customHeight="1" x14ac:dyDescent="0.2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Z79yzZlbts6x6g1Dr2UO8u/rg386opyrKr61RfFTH+Z2DFCmkqBFA0Ljcyet0H1JFkVqPjh1dZvemw53zYidVg==" saltValue="j4x/Iv+7JzXDhaWc8hlcd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4" sqref="C14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163</v>
      </c>
      <c r="B1" s="29" t="s">
        <v>205</v>
      </c>
      <c r="C1" s="29" t="s">
        <v>206</v>
      </c>
    </row>
    <row r="2" spans="1:3" x14ac:dyDescent="0.2">
      <c r="A2" s="65" t="s">
        <v>178</v>
      </c>
      <c r="B2" s="62" t="s">
        <v>191</v>
      </c>
      <c r="C2" s="62"/>
    </row>
    <row r="3" spans="1:3" x14ac:dyDescent="0.2">
      <c r="A3" s="65" t="s">
        <v>179</v>
      </c>
      <c r="B3" s="62" t="s">
        <v>191</v>
      </c>
      <c r="C3" s="62"/>
    </row>
    <row r="4" spans="1:3" x14ac:dyDescent="0.2">
      <c r="A4" s="66" t="s">
        <v>193</v>
      </c>
      <c r="B4" s="62" t="s">
        <v>184</v>
      </c>
      <c r="C4" s="62"/>
    </row>
    <row r="5" spans="1:3" x14ac:dyDescent="0.2">
      <c r="A5" s="66" t="s">
        <v>190</v>
      </c>
      <c r="B5" s="62" t="s">
        <v>184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JQtEc/iAniHIMHxIujjt6L9UHQgKjtSAdrP17rdFBi1/ZX66fVMGO9nWVfOotYyDAWec+HMYVYuuSaz6U4852w==" saltValue="wAdpaz/5EQGoAvPnDAdsO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163</v>
      </c>
    </row>
    <row r="2" spans="1:1" x14ac:dyDescent="0.2">
      <c r="A2" s="35" t="s">
        <v>170</v>
      </c>
    </row>
    <row r="3" spans="1:1" x14ac:dyDescent="0.2">
      <c r="A3" s="35" t="s">
        <v>180</v>
      </c>
    </row>
    <row r="4" spans="1:1" x14ac:dyDescent="0.2">
      <c r="A4" s="35" t="s">
        <v>185</v>
      </c>
    </row>
    <row r="5" spans="1:1" x14ac:dyDescent="0.2">
      <c r="A5" s="35" t="s">
        <v>197</v>
      </c>
    </row>
    <row r="6" spans="1:1" x14ac:dyDescent="0.2">
      <c r="A6" s="35" t="s">
        <v>198</v>
      </c>
    </row>
    <row r="7" spans="1:1" x14ac:dyDescent="0.2">
      <c r="A7" s="35" t="s">
        <v>199</v>
      </c>
    </row>
    <row r="8" spans="1:1" x14ac:dyDescent="0.2">
      <c r="A8" s="35" t="s">
        <v>200</v>
      </c>
    </row>
    <row r="9" spans="1:1" x14ac:dyDescent="0.2">
      <c r="A9" s="35" t="s">
        <v>201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WBRmludNUtwMjNc531McGD5M3JpLTIa99Wn5m2HsxJsCW+1SH1AhkotnTFSKsG8vkfMVh8cnICi/Istl3GFRAw==" saltValue="kEBgE03964fA8+pQBdjmh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FR7d5TiscGkQQOYrnjcbMDMbWIhlzYixF5M1OQeqXMidYz4fOZGmeX6oKzQCGC3dZUX6k/Pwg4RYKfcCTwiCgA==" saltValue="3/hi48li0ZPCiNk9gdNN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BmTCA89xo9yW5MQxR5LUsrNf3ZBwt+nTTz9T/uUjLVH9a7IPLX4VmwHz/ggzRo6PAp9iJ5vd8cusIrFikuUKpw==" saltValue="kOfk3yXJFSjLwc4lQtMLD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w365kNqpJg2+DZweZLlkVJId21/y9bbFsJr/IMIzYjnhD0p1NzD8O9s8Scw8vhMirGLhzDrXUC2lx+rPA/jt6w==" saltValue="/Sueby28YyVhGe+QMmWX4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223</v>
      </c>
      <c r="B1" s="29" t="s">
        <v>216</v>
      </c>
      <c r="C1" s="29" t="s">
        <v>227</v>
      </c>
      <c r="D1" s="29" t="s">
        <v>145</v>
      </c>
      <c r="E1" s="29" t="s">
        <v>225</v>
      </c>
    </row>
    <row r="2" spans="1:5" ht="14.25" x14ac:dyDescent="0.2">
      <c r="A2" s="28" t="s">
        <v>215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222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217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221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220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224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226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218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219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kEdkZzxPCN3kqHCTevXdh1/iOJsZcR+YgMJl+OfYmH3WXzLhCD3zmwf9mxM9st8ZlL3HfVG0WfmM3JdlLS9lNA==" saltValue="9TSxAXgT3JBZM4STx09AL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68</v>
      </c>
      <c r="M1" s="43" t="s">
        <v>69</v>
      </c>
      <c r="N1" s="43" t="s">
        <v>70</v>
      </c>
      <c r="O1" s="43" t="s">
        <v>71</v>
      </c>
    </row>
    <row r="2" spans="1:15" ht="15.75" customHeight="1" x14ac:dyDescent="0.2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211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IHgWFc+7xEu7GMmVjJa87Y/cPsFwfe4to9hUJ+LsPFzoNumw7N8GO0aZvqjJZGBuvdjM4UVURKB6Ix/2RRIzDg==" saltValue="pgr6Xyk8skTA4u1OZ3Mjx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XkuPTZ/dOQ3ZtTJ7BGR7noB+35BME8ujSoVeDljZhI9y6TvkMs79Klqj21mnN24SyYDgaZJAI2Q5lvgKDjVBvA==" saltValue="tVOh6rKDyfJCPHvEhXZK4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">
      <c r="A11" s="27" t="s">
        <v>68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">
      <c r="A12" s="27" t="s">
        <v>69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">
      <c r="A13" s="27" t="s">
        <v>70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">
      <c r="A14" s="27" t="s">
        <v>71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YGv3uECiiJpxhrBSAr2N7eop5G80x4F31G6AQf3o4XbvGoEL5IbJNWDtvVJP4D9pG0S6Qbue1ei4q7jGK2hPAw==" saltValue="QLKwHH9FVXPK/lIe47OJ4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oW8F/kFPeGKKffgHUvpfgVo4x+YZY+dtjskXlWxPeFYZPnHHsLEoDXSg/kV2c60995ZkAz80ltX/zqShJXHi5A==" saltValue="MycRegKfUr7CeN+JSwD9c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234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x14ac:dyDescent="0.2">
      <c r="A2" s="29" t="s">
        <v>236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78</v>
      </c>
      <c r="C5" s="27" t="s">
        <v>150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149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74</v>
      </c>
      <c r="C8" s="27" t="s">
        <v>150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149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77</v>
      </c>
      <c r="C11" s="27" t="s">
        <v>150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149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242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149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77</v>
      </c>
      <c r="C28" s="27" t="s">
        <v>150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149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148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239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77</v>
      </c>
      <c r="C45" s="27" t="s">
        <v>150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149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148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234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x14ac:dyDescent="0.2">
      <c r="A55" s="29" t="s">
        <v>237</v>
      </c>
      <c r="B55" s="117" t="s">
        <v>104</v>
      </c>
      <c r="C55" s="27" t="s">
        <v>150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149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78</v>
      </c>
      <c r="C58" s="27" t="s">
        <v>150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149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74</v>
      </c>
      <c r="C61" s="27" t="s">
        <v>150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149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77</v>
      </c>
      <c r="C64" s="27" t="s">
        <v>150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149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75</v>
      </c>
      <c r="C67" s="27" t="s">
        <v>150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149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148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243</v>
      </c>
      <c r="B72" s="117" t="s">
        <v>104</v>
      </c>
      <c r="C72" s="27" t="s">
        <v>150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149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78</v>
      </c>
      <c r="C75" s="27" t="s">
        <v>150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149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74</v>
      </c>
      <c r="C78" s="27" t="s">
        <v>150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149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77</v>
      </c>
      <c r="C81" s="27" t="s">
        <v>150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149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75</v>
      </c>
      <c r="C84" s="27" t="s">
        <v>150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149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148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240</v>
      </c>
      <c r="B89" s="117" t="s">
        <v>104</v>
      </c>
      <c r="C89" s="27" t="s">
        <v>150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149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78</v>
      </c>
      <c r="C92" s="27" t="s">
        <v>150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149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74</v>
      </c>
      <c r="C95" s="27" t="s">
        <v>150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149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77</v>
      </c>
      <c r="C98" s="27" t="s">
        <v>150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149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75</v>
      </c>
      <c r="C101" s="27" t="s">
        <v>150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149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148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245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234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x14ac:dyDescent="0.2">
      <c r="A108" s="29" t="s">
        <v>238</v>
      </c>
      <c r="B108" s="117" t="s">
        <v>104</v>
      </c>
      <c r="C108" s="27" t="s">
        <v>150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149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78</v>
      </c>
      <c r="C111" s="27" t="s">
        <v>150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149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74</v>
      </c>
      <c r="C114" s="27" t="s">
        <v>150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149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77</v>
      </c>
      <c r="C117" s="27" t="s">
        <v>150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149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75</v>
      </c>
      <c r="C120" s="27" t="s">
        <v>150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149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148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244</v>
      </c>
      <c r="B125" s="117" t="s">
        <v>104</v>
      </c>
      <c r="C125" s="27" t="s">
        <v>150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149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78</v>
      </c>
      <c r="C128" s="27" t="s">
        <v>150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149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74</v>
      </c>
      <c r="C131" s="27" t="s">
        <v>150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149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77</v>
      </c>
      <c r="C134" s="27" t="s">
        <v>150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149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75</v>
      </c>
      <c r="C137" s="27" t="s">
        <v>150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149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148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241</v>
      </c>
      <c r="B142" s="117" t="s">
        <v>104</v>
      </c>
      <c r="C142" s="27" t="s">
        <v>150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149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78</v>
      </c>
      <c r="C145" s="27" t="s">
        <v>150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149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74</v>
      </c>
      <c r="C148" s="27" t="s">
        <v>150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149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77</v>
      </c>
      <c r="C151" s="27" t="s">
        <v>150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149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75</v>
      </c>
      <c r="C154" s="27" t="s">
        <v>150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149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148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9I7r1WHFgdh6VsYd7Moi9oXIIy7XHjpcahFGABcAul++FUhNWydKTQjh46Rg82VQHAEPlrINtr4Vr5uIc1HPPw==" saltValue="i7zFGNCDyco3iruT5+fbB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248</v>
      </c>
    </row>
    <row r="2" spans="1:6" ht="15.75" customHeight="1" x14ac:dyDescent="0.2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2">
      <c r="A3" s="29" t="s">
        <v>255</v>
      </c>
      <c r="B3" s="83"/>
      <c r="C3" s="84"/>
      <c r="D3" s="85"/>
      <c r="E3" s="85"/>
      <c r="F3" s="85"/>
    </row>
    <row r="4" spans="1:6" ht="15.75" customHeight="1" x14ac:dyDescent="0.2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252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261</v>
      </c>
      <c r="C11" s="87"/>
      <c r="D11" s="88"/>
      <c r="E11" s="88"/>
      <c r="F11" s="88"/>
    </row>
    <row r="12" spans="1:6" ht="15.75" customHeight="1" x14ac:dyDescent="0.2">
      <c r="A12" s="29" t="s">
        <v>249</v>
      </c>
      <c r="C12" s="86"/>
      <c r="D12" s="75"/>
      <c r="E12" s="75"/>
      <c r="F12" s="75"/>
    </row>
    <row r="13" spans="1:6" ht="15.75" customHeight="1" x14ac:dyDescent="0.2">
      <c r="B13" s="45" t="s">
        <v>264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258</v>
      </c>
      <c r="B17" s="83"/>
      <c r="C17" s="90"/>
      <c r="D17" s="91"/>
      <c r="E17" s="91"/>
      <c r="F17" s="91"/>
    </row>
    <row r="18" spans="1:6" ht="15.75" customHeight="1" x14ac:dyDescent="0.2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97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95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91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248</v>
      </c>
    </row>
    <row r="29" spans="1:6" ht="15.75" customHeight="1" x14ac:dyDescent="0.2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2">
      <c r="A30" s="29" t="s">
        <v>256</v>
      </c>
      <c r="B30" s="83"/>
      <c r="C30" s="84"/>
      <c r="D30" s="85"/>
      <c r="E30" s="85"/>
      <c r="F30" s="85"/>
    </row>
    <row r="31" spans="1:6" ht="15.75" customHeight="1" x14ac:dyDescent="0.2">
      <c r="B31" s="72" t="s">
        <v>27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63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10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11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253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261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250</v>
      </c>
      <c r="C39" s="86"/>
      <c r="D39" s="75"/>
      <c r="E39" s="75"/>
      <c r="F39" s="75"/>
    </row>
    <row r="40" spans="1:6" ht="15.75" customHeight="1" x14ac:dyDescent="0.2">
      <c r="B40" s="45" t="s">
        <v>265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246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262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259</v>
      </c>
      <c r="B44" s="83"/>
      <c r="C44" s="90"/>
      <c r="D44" s="91"/>
      <c r="E44" s="91"/>
      <c r="F44" s="91"/>
    </row>
    <row r="45" spans="1:6" ht="15.75" customHeight="1" x14ac:dyDescent="0.2">
      <c r="B45" s="72" t="s">
        <v>93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97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95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91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96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98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92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94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245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248</v>
      </c>
    </row>
    <row r="56" spans="1:6" ht="15.75" customHeight="1" x14ac:dyDescent="0.2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2">
      <c r="A57" s="29" t="s">
        <v>257</v>
      </c>
      <c r="B57" s="83"/>
      <c r="C57" s="84"/>
      <c r="D57" s="85"/>
      <c r="E57" s="85"/>
      <c r="F57" s="85"/>
    </row>
    <row r="58" spans="1:6" ht="15.75" customHeight="1" x14ac:dyDescent="0.2">
      <c r="B58" s="72" t="s">
        <v>27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63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10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11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254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261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251</v>
      </c>
      <c r="C66" s="86"/>
      <c r="D66" s="75"/>
      <c r="E66" s="75"/>
      <c r="F66" s="75"/>
    </row>
    <row r="67" spans="1:6" ht="15.75" customHeight="1" x14ac:dyDescent="0.2">
      <c r="B67" s="45" t="s">
        <v>266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247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263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260</v>
      </c>
      <c r="B71" s="83"/>
      <c r="C71" s="90"/>
      <c r="D71" s="91"/>
      <c r="E71" s="91"/>
      <c r="F71" s="91"/>
    </row>
    <row r="72" spans="1:6" ht="15.75" customHeight="1" x14ac:dyDescent="0.2">
      <c r="B72" s="72" t="s">
        <v>93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97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95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91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96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98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92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94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UU8tCtLsQrbC6d1BSwnF+/1qiIyMwStcVJ83muHBy8/ZPNLwbgcd1XS9KtYJ8lF2jrNtMj4Ax6WP6KjcPhdYoQ==" saltValue="FnpdqFv8P5Eya90ALNwXF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278</v>
      </c>
    </row>
    <row r="2" spans="1:16" x14ac:dyDescent="0.2">
      <c r="A2" s="92" t="s">
        <v>230</v>
      </c>
      <c r="B2" s="41" t="s">
        <v>270</v>
      </c>
      <c r="C2" s="41" t="s">
        <v>271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273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274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272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273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274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272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273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274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272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273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274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272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273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274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272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273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274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272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279</v>
      </c>
    </row>
    <row r="29" spans="1:16" x14ac:dyDescent="0.2">
      <c r="A29" s="92" t="s">
        <v>282</v>
      </c>
      <c r="B29" s="29" t="s">
        <v>270</v>
      </c>
      <c r="C29" s="29" t="s">
        <v>281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273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273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273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273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273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273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276</v>
      </c>
    </row>
    <row r="56" spans="1:16" ht="25.5" x14ac:dyDescent="0.2">
      <c r="A56" s="92" t="s">
        <v>105</v>
      </c>
      <c r="B56" s="29" t="s">
        <v>270</v>
      </c>
      <c r="C56" s="80" t="s">
        <v>267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x14ac:dyDescent="0.2">
      <c r="A57" s="29"/>
      <c r="B57" s="27" t="s">
        <v>81</v>
      </c>
      <c r="C57" s="31" t="s">
        <v>275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268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89</v>
      </c>
      <c r="C59" s="31" t="s">
        <v>275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268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275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268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277</v>
      </c>
    </row>
    <row r="65" spans="1:16" ht="25.5" x14ac:dyDescent="0.2">
      <c r="A65" s="92" t="s">
        <v>123</v>
      </c>
      <c r="B65" s="29" t="s">
        <v>270</v>
      </c>
      <c r="C65" s="80" t="s">
        <v>269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280</v>
      </c>
    </row>
    <row r="104" spans="1:16" ht="25.5" x14ac:dyDescent="0.2">
      <c r="A104" s="92" t="s">
        <v>84</v>
      </c>
      <c r="B104" s="96" t="s">
        <v>125</v>
      </c>
      <c r="C104" s="80" t="s">
        <v>269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278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230</v>
      </c>
      <c r="B112" s="41" t="s">
        <v>270</v>
      </c>
      <c r="C112" s="41" t="s">
        <v>271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x14ac:dyDescent="0.2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273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274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272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273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274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272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273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274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272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273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274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272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273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274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272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273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274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272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279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282</v>
      </c>
      <c r="B139" s="29" t="s">
        <v>270</v>
      </c>
      <c r="C139" s="29" t="s">
        <v>281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x14ac:dyDescent="0.2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273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273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273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273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273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273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276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105</v>
      </c>
      <c r="B166" s="29" t="s">
        <v>270</v>
      </c>
      <c r="C166" s="80" t="s">
        <v>267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x14ac:dyDescent="0.2">
      <c r="A167" s="29"/>
      <c r="B167" s="27" t="s">
        <v>81</v>
      </c>
      <c r="C167" s="31" t="s">
        <v>275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268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89</v>
      </c>
      <c r="C169" s="31" t="s">
        <v>275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268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275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268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277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123</v>
      </c>
      <c r="B175" s="29" t="s">
        <v>270</v>
      </c>
      <c r="C175" s="80" t="s">
        <v>269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x14ac:dyDescent="0.2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280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84</v>
      </c>
      <c r="B214" s="96" t="s">
        <v>125</v>
      </c>
      <c r="C214" s="80" t="s">
        <v>269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x14ac:dyDescent="0.2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245</v>
      </c>
      <c r="H220" s="106"/>
    </row>
    <row r="221" spans="1:9" x14ac:dyDescent="0.2">
      <c r="A221" s="78" t="s">
        <v>278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230</v>
      </c>
      <c r="B222" s="41" t="s">
        <v>270</v>
      </c>
      <c r="C222" s="41" t="s">
        <v>271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x14ac:dyDescent="0.2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273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274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272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273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274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272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273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274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272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273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274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272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273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274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272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273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274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272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279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282</v>
      </c>
      <c r="B249" s="29" t="s">
        <v>270</v>
      </c>
      <c r="C249" s="29" t="s">
        <v>281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x14ac:dyDescent="0.2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273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273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273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273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273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273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276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105</v>
      </c>
      <c r="B276" s="29" t="s">
        <v>270</v>
      </c>
      <c r="C276" s="80" t="s">
        <v>267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x14ac:dyDescent="0.2">
      <c r="A277" s="29"/>
      <c r="B277" s="27" t="s">
        <v>81</v>
      </c>
      <c r="C277" s="31" t="s">
        <v>275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268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89</v>
      </c>
      <c r="C279" s="31" t="s">
        <v>275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268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275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268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277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123</v>
      </c>
      <c r="B285" s="29" t="s">
        <v>270</v>
      </c>
      <c r="C285" s="80" t="s">
        <v>269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x14ac:dyDescent="0.2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280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84</v>
      </c>
      <c r="B324" s="96" t="s">
        <v>125</v>
      </c>
      <c r="C324" s="80" t="s">
        <v>269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x14ac:dyDescent="0.2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r5yf7lAPrObANvLY2hPQJ8QTAdgNvXETrrdbsaitxcBTuuMdxgeymb+YNgL+8kBXfmW8uP2BLyymMf82TPXsdw==" saltValue="RDgFgRJk76RpE6aZ2oncn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313</v>
      </c>
    </row>
    <row r="2" spans="1:7" ht="14.25" customHeight="1" x14ac:dyDescent="0.2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">
      <c r="B3" s="45" t="s">
        <v>300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286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283</v>
      </c>
    </row>
    <row r="6" spans="1:7" ht="14.25" customHeight="1" x14ac:dyDescent="0.2">
      <c r="B6" s="72" t="s">
        <v>193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184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204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307</v>
      </c>
    </row>
    <row r="12" spans="1:7" ht="14.25" customHeight="1" x14ac:dyDescent="0.2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314</v>
      </c>
    </row>
    <row r="15" spans="1:7" ht="14.25" customHeight="1" x14ac:dyDescent="0.2">
      <c r="A15" s="96" t="s">
        <v>282</v>
      </c>
      <c r="B15" s="72" t="s">
        <v>294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291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105</v>
      </c>
      <c r="B17" s="45" t="s">
        <v>297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310</v>
      </c>
    </row>
    <row r="20" spans="1:7" s="83" customFormat="1" ht="14.25" customHeight="1" x14ac:dyDescent="0.2">
      <c r="C20" s="43" t="s">
        <v>68</v>
      </c>
      <c r="D20" s="43" t="s">
        <v>69</v>
      </c>
      <c r="E20" s="43" t="s">
        <v>70</v>
      </c>
      <c r="F20" s="43" t="s">
        <v>71</v>
      </c>
    </row>
    <row r="21" spans="1:7" x14ac:dyDescent="0.2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313</v>
      </c>
      <c r="B24" s="79"/>
      <c r="C24" s="79"/>
      <c r="D24" s="79"/>
      <c r="E24" s="79"/>
      <c r="F24" s="79"/>
      <c r="G24" s="79"/>
    </row>
    <row r="25" spans="1:7" x14ac:dyDescent="0.2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">
      <c r="B26" s="45" t="s">
        <v>301</v>
      </c>
      <c r="C26" s="104" t="s">
        <v>8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287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284</v>
      </c>
    </row>
    <row r="29" spans="1:7" x14ac:dyDescent="0.2">
      <c r="B29" s="72" t="s">
        <v>315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305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319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317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308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303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314</v>
      </c>
      <c r="B37" s="79"/>
      <c r="C37" s="79"/>
      <c r="D37" s="79"/>
      <c r="E37" s="79"/>
      <c r="F37" s="79"/>
      <c r="G37" s="79"/>
    </row>
    <row r="38" spans="1:7" x14ac:dyDescent="0.2">
      <c r="A38" s="96" t="s">
        <v>282</v>
      </c>
      <c r="B38" s="72" t="s">
        <v>295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292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105</v>
      </c>
      <c r="B40" s="45" t="s">
        <v>298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311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68</v>
      </c>
      <c r="D43" s="43" t="s">
        <v>69</v>
      </c>
      <c r="E43" s="43" t="s">
        <v>70</v>
      </c>
      <c r="F43" s="43" t="s">
        <v>71</v>
      </c>
      <c r="G43" s="83"/>
    </row>
    <row r="44" spans="1:7" x14ac:dyDescent="0.2">
      <c r="B44" s="45" t="s">
        <v>289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245</v>
      </c>
    </row>
    <row r="47" spans="1:7" x14ac:dyDescent="0.2">
      <c r="A47" s="78" t="s">
        <v>313</v>
      </c>
      <c r="B47" s="79"/>
      <c r="C47" s="79"/>
      <c r="D47" s="79"/>
      <c r="E47" s="79"/>
      <c r="F47" s="79"/>
      <c r="G47" s="79"/>
    </row>
    <row r="48" spans="1:7" x14ac:dyDescent="0.2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">
      <c r="B49" s="45" t="s">
        <v>302</v>
      </c>
      <c r="C49" s="104" t="s">
        <v>8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285</v>
      </c>
    </row>
    <row r="52" spans="1:7" x14ac:dyDescent="0.2">
      <c r="B52" s="72" t="s">
        <v>316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320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318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309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304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314</v>
      </c>
      <c r="B60" s="79"/>
      <c r="C60" s="79"/>
      <c r="D60" s="79"/>
      <c r="E60" s="79"/>
      <c r="F60" s="79"/>
      <c r="G60" s="79"/>
    </row>
    <row r="61" spans="1:7" x14ac:dyDescent="0.2">
      <c r="A61" s="96" t="s">
        <v>282</v>
      </c>
      <c r="B61" s="72" t="s">
        <v>296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293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105</v>
      </c>
      <c r="B63" s="45" t="s">
        <v>299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312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68</v>
      </c>
      <c r="D66" s="43" t="s">
        <v>69</v>
      </c>
      <c r="E66" s="43" t="s">
        <v>70</v>
      </c>
      <c r="F66" s="43" t="s">
        <v>71</v>
      </c>
      <c r="G66" s="83"/>
    </row>
    <row r="67" spans="1:7" x14ac:dyDescent="0.2">
      <c r="B67" s="45" t="s">
        <v>290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EikaL1RZv30XBXVqf096tCWZfqtfGPlOuM0OOc0zkOHefYjwY7HQhMXag/qQOZWBwsFUjqD3zwtR/h60MqW1iQ==" saltValue="+PxGoHyntD5FTu+2/P3hu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">
      <c r="A2" s="72" t="s">
        <v>165</v>
      </c>
      <c r="B2" s="72" t="s">
        <v>322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321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178</v>
      </c>
      <c r="B4" s="72" t="s">
        <v>322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321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179</v>
      </c>
      <c r="B6" s="72" t="s">
        <v>322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321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180</v>
      </c>
      <c r="B8" s="72" t="s">
        <v>322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321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185</v>
      </c>
      <c r="B10" s="72" t="s">
        <v>322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321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191</v>
      </c>
      <c r="B12" s="72" t="s">
        <v>322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321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">
      <c r="A17" s="72" t="s">
        <v>165</v>
      </c>
      <c r="B17" s="72" t="s">
        <v>322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321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178</v>
      </c>
      <c r="B19" s="72" t="s">
        <v>322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321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179</v>
      </c>
      <c r="B21" s="72" t="s">
        <v>322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321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180</v>
      </c>
      <c r="B23" s="72" t="s">
        <v>322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321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185</v>
      </c>
      <c r="B25" s="72" t="s">
        <v>322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321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191</v>
      </c>
      <c r="B27" s="72" t="s">
        <v>322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321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245</v>
      </c>
    </row>
    <row r="31" spans="1:6" ht="15.75" customHeight="1" x14ac:dyDescent="0.2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">
      <c r="A32" s="72" t="s">
        <v>165</v>
      </c>
      <c r="B32" s="72" t="s">
        <v>322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321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178</v>
      </c>
      <c r="B34" s="72" t="s">
        <v>322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321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179</v>
      </c>
      <c r="B36" s="72" t="s">
        <v>322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321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180</v>
      </c>
      <c r="B38" s="72" t="s">
        <v>322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321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185</v>
      </c>
      <c r="B40" s="72" t="s">
        <v>322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321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191</v>
      </c>
      <c r="B42" s="72" t="s">
        <v>322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321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cL5Qz9yFytY1lw2+hR6ZqZykS363LjAUR6gzHobzeD7b78jWHMP3AJ+qmUSvExKGqBhzsdOZJHeD5E5EUvt84w==" saltValue="HAsKzfEOhrlzkMUUVleq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68</v>
      </c>
      <c r="I1" s="82" t="s">
        <v>69</v>
      </c>
      <c r="J1" s="82" t="s">
        <v>70</v>
      </c>
      <c r="K1" s="82" t="s">
        <v>71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x14ac:dyDescent="0.2">
      <c r="A2" s="29" t="s">
        <v>326</v>
      </c>
    </row>
    <row r="3" spans="1:15" x14ac:dyDescent="0.2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204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323</v>
      </c>
      <c r="B17" s="45"/>
    </row>
    <row r="18" spans="1:15" x14ac:dyDescent="0.2">
      <c r="B18" s="72" t="s">
        <v>171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172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173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181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68</v>
      </c>
      <c r="I24" s="82" t="s">
        <v>69</v>
      </c>
      <c r="J24" s="82" t="s">
        <v>70</v>
      </c>
      <c r="K24" s="82" t="s">
        <v>71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x14ac:dyDescent="0.2">
      <c r="A25" s="29" t="s">
        <v>327</v>
      </c>
    </row>
    <row r="26" spans="1:15" x14ac:dyDescent="0.2">
      <c r="B26" s="45" t="s">
        <v>169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174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175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176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177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178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179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180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184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185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190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191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204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324</v>
      </c>
      <c r="B40" s="45"/>
    </row>
    <row r="41" spans="1:15" x14ac:dyDescent="0.2">
      <c r="B41" s="72" t="s">
        <v>171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172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173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181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245</v>
      </c>
    </row>
    <row r="47" spans="1:15" ht="25.5" x14ac:dyDescent="0.2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68</v>
      </c>
      <c r="I47" s="82" t="s">
        <v>69</v>
      </c>
      <c r="J47" s="82" t="s">
        <v>70</v>
      </c>
      <c r="K47" s="82" t="s">
        <v>71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x14ac:dyDescent="0.2">
      <c r="A48" s="29" t="s">
        <v>328</v>
      </c>
    </row>
    <row r="49" spans="1:15" x14ac:dyDescent="0.2">
      <c r="B49" s="45" t="s">
        <v>169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174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175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176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177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178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179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180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184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185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190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191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204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325</v>
      </c>
      <c r="B63" s="45"/>
    </row>
    <row r="64" spans="1:15" x14ac:dyDescent="0.2">
      <c r="B64" s="72" t="s">
        <v>171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172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173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181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hMnQWvbi0tpd1xoisy3SuRaNPxNPjs7MtC82uFHzGo3YAA3pC8S7ndUYy0Si0e0CtQZkP6c8QPGugyMMiwlIVw==" saltValue="5Jy3CKbG/72n+pLrSSgka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x14ac:dyDescent="0.2">
      <c r="A2" s="29" t="s">
        <v>333</v>
      </c>
    </row>
    <row r="3" spans="1:7" x14ac:dyDescent="0.2">
      <c r="B3" s="45" t="s">
        <v>164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330</v>
      </c>
      <c r="B4" s="45"/>
      <c r="C4" s="97"/>
      <c r="D4" s="97"/>
      <c r="E4" s="97"/>
      <c r="F4" s="97"/>
      <c r="G4" s="97"/>
    </row>
    <row r="5" spans="1:7" x14ac:dyDescent="0.2">
      <c r="B5" s="72" t="s">
        <v>162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329</v>
      </c>
    </row>
    <row r="8" spans="1:7" x14ac:dyDescent="0.2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x14ac:dyDescent="0.2">
      <c r="A9" s="29" t="s">
        <v>334</v>
      </c>
    </row>
    <row r="10" spans="1:7" x14ac:dyDescent="0.2">
      <c r="B10" s="45" t="s">
        <v>164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331</v>
      </c>
      <c r="B11" s="45"/>
      <c r="C11" s="97"/>
      <c r="D11" s="97"/>
      <c r="E11" s="97"/>
      <c r="F11" s="97"/>
      <c r="G11" s="97"/>
    </row>
    <row r="12" spans="1:7" x14ac:dyDescent="0.2">
      <c r="B12" s="72" t="s">
        <v>162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336</v>
      </c>
    </row>
    <row r="15" spans="1:7" x14ac:dyDescent="0.2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x14ac:dyDescent="0.2">
      <c r="A16" s="29" t="s">
        <v>335</v>
      </c>
    </row>
    <row r="17" spans="1:7" x14ac:dyDescent="0.2">
      <c r="B17" s="45" t="s">
        <v>164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332</v>
      </c>
      <c r="B18" s="45"/>
      <c r="C18" s="97"/>
      <c r="D18" s="97"/>
      <c r="E18" s="97"/>
      <c r="F18" s="97"/>
      <c r="G18" s="97"/>
    </row>
    <row r="19" spans="1:7" x14ac:dyDescent="0.2">
      <c r="B19" s="72" t="s">
        <v>162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snx87qY3WpLbb6JuIgKj0e9DukHePWMRhSfyDsVgEwaPFzzueACPfpqOPbTntB1g9Ml9d0Vvtx49Mnffdt/2Ng==" saltValue="VmTwZVt/4qdWtjOyuXIUW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25" zoomScale="70" zoomScaleNormal="70" workbookViewId="0">
      <selection activeCell="D2" sqref="D2:H53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163</v>
      </c>
      <c r="B1" s="29" t="s">
        <v>340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">
      <c r="A2" s="39" t="s">
        <v>196</v>
      </c>
      <c r="B2" s="39" t="s">
        <v>84</v>
      </c>
      <c r="C2" s="39" t="s">
        <v>337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339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338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193</v>
      </c>
      <c r="B5" s="39" t="s">
        <v>207</v>
      </c>
      <c r="C5" s="39" t="s">
        <v>337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338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3</v>
      </c>
      <c r="C7" s="39" t="s">
        <v>337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338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184</v>
      </c>
      <c r="B9" s="39" t="s">
        <v>207</v>
      </c>
      <c r="C9" s="39" t="s">
        <v>337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338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3</v>
      </c>
      <c r="C11" s="39" t="s">
        <v>337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338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204</v>
      </c>
      <c r="B13" s="39" t="s">
        <v>207</v>
      </c>
      <c r="C13" s="39" t="s">
        <v>337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338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3</v>
      </c>
      <c r="C15" s="39" t="s">
        <v>337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338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167</v>
      </c>
      <c r="B17" s="39" t="s">
        <v>207</v>
      </c>
      <c r="C17" s="39" t="s">
        <v>337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338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3</v>
      </c>
      <c r="C19" s="39" t="s">
        <v>337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338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173</v>
      </c>
      <c r="B21" s="39" t="s">
        <v>92</v>
      </c>
      <c r="C21" s="39" t="s">
        <v>337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339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171</v>
      </c>
      <c r="B23" s="39" t="s">
        <v>92</v>
      </c>
      <c r="C23" s="39" t="s">
        <v>337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339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172</v>
      </c>
      <c r="B25" s="39" t="s">
        <v>92</v>
      </c>
      <c r="C25" s="39" t="s">
        <v>337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339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200</v>
      </c>
      <c r="B27" s="39" t="s">
        <v>84</v>
      </c>
      <c r="C27" s="39" t="s">
        <v>337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339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338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201</v>
      </c>
      <c r="B30" s="39" t="s">
        <v>84</v>
      </c>
      <c r="C30" s="39" t="s">
        <v>337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339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338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199</v>
      </c>
      <c r="B33" s="39" t="s">
        <v>84</v>
      </c>
      <c r="C33" s="39" t="s">
        <v>337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339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338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198</v>
      </c>
      <c r="B36" s="39" t="s">
        <v>84</v>
      </c>
      <c r="C36" s="39" t="s">
        <v>337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339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338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197</v>
      </c>
      <c r="B39" s="39" t="s">
        <v>84</v>
      </c>
      <c r="C39" s="39" t="s">
        <v>337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339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338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203</v>
      </c>
      <c r="B42" s="39" t="s">
        <v>84</v>
      </c>
      <c r="C42" s="39" t="s">
        <v>337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339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338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102</v>
      </c>
      <c r="C45" s="39" t="s">
        <v>337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339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338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192</v>
      </c>
      <c r="B48" s="39" t="s">
        <v>84</v>
      </c>
      <c r="C48" s="39" t="s">
        <v>337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339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202</v>
      </c>
      <c r="B50" s="39" t="s">
        <v>84</v>
      </c>
      <c r="C50" s="39" t="s">
        <v>337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339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182</v>
      </c>
      <c r="B52" s="39" t="s">
        <v>96</v>
      </c>
      <c r="C52" s="39" t="s">
        <v>337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339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329</v>
      </c>
      <c r="B55" s="111"/>
      <c r="C55" s="111"/>
    </row>
    <row r="56" spans="1:8" x14ac:dyDescent="0.2">
      <c r="A56" s="29" t="s">
        <v>163</v>
      </c>
      <c r="B56" s="29" t="s">
        <v>340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">
      <c r="A57" s="39" t="s">
        <v>196</v>
      </c>
      <c r="B57" s="39" t="s">
        <v>84</v>
      </c>
      <c r="C57" s="39" t="s">
        <v>337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339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338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193</v>
      </c>
      <c r="B60" s="39" t="s">
        <v>207</v>
      </c>
      <c r="C60" s="39" t="s">
        <v>337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338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3</v>
      </c>
      <c r="C62" s="39" t="s">
        <v>337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338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184</v>
      </c>
      <c r="B64" s="39" t="s">
        <v>207</v>
      </c>
      <c r="C64" s="39" t="s">
        <v>337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338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3</v>
      </c>
      <c r="C66" s="39" t="s">
        <v>337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338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204</v>
      </c>
      <c r="B68" s="39" t="s">
        <v>207</v>
      </c>
      <c r="C68" s="39" t="s">
        <v>337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338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3</v>
      </c>
      <c r="C70" s="39" t="s">
        <v>337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338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167</v>
      </c>
      <c r="B72" s="39" t="s">
        <v>207</v>
      </c>
      <c r="C72" s="39" t="s">
        <v>337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338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3</v>
      </c>
      <c r="C74" s="39" t="s">
        <v>337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338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173</v>
      </c>
      <c r="B76" s="39" t="s">
        <v>92</v>
      </c>
      <c r="C76" s="39" t="s">
        <v>337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339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171</v>
      </c>
      <c r="B78" s="39" t="s">
        <v>92</v>
      </c>
      <c r="C78" s="39" t="s">
        <v>337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339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172</v>
      </c>
      <c r="B80" s="39" t="s">
        <v>92</v>
      </c>
      <c r="C80" s="39" t="s">
        <v>337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339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200</v>
      </c>
      <c r="B82" s="39" t="s">
        <v>84</v>
      </c>
      <c r="C82" s="39" t="s">
        <v>337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339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338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201</v>
      </c>
      <c r="B85" s="39" t="s">
        <v>84</v>
      </c>
      <c r="C85" s="39" t="s">
        <v>337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339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338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199</v>
      </c>
      <c r="B88" s="39" t="s">
        <v>84</v>
      </c>
      <c r="C88" s="39" t="s">
        <v>337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339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338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198</v>
      </c>
      <c r="B91" s="39" t="s">
        <v>84</v>
      </c>
      <c r="C91" s="39" t="s">
        <v>337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339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338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197</v>
      </c>
      <c r="B94" s="39" t="s">
        <v>84</v>
      </c>
      <c r="C94" s="39" t="s">
        <v>337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339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338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203</v>
      </c>
      <c r="B97" s="39" t="s">
        <v>84</v>
      </c>
      <c r="C97" s="39" t="s">
        <v>337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339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338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102</v>
      </c>
      <c r="C100" s="39" t="s">
        <v>337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339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338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192</v>
      </c>
      <c r="B103" s="39" t="s">
        <v>84</v>
      </c>
      <c r="C103" s="39" t="s">
        <v>337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339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202</v>
      </c>
      <c r="B105" s="39" t="s">
        <v>84</v>
      </c>
      <c r="C105" s="39" t="s">
        <v>337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339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182</v>
      </c>
      <c r="B107" s="39" t="s">
        <v>96</v>
      </c>
      <c r="C107" s="39" t="s">
        <v>337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339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336</v>
      </c>
      <c r="B110" s="111"/>
      <c r="C110" s="111"/>
    </row>
    <row r="111" spans="1:8" x14ac:dyDescent="0.2">
      <c r="A111" s="29" t="s">
        <v>163</v>
      </c>
      <c r="B111" s="29" t="s">
        <v>340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">
      <c r="A112" s="39" t="s">
        <v>196</v>
      </c>
      <c r="B112" s="39" t="s">
        <v>84</v>
      </c>
      <c r="C112" s="39" t="s">
        <v>337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339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338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193</v>
      </c>
      <c r="B115" s="39" t="s">
        <v>207</v>
      </c>
      <c r="C115" s="39" t="s">
        <v>337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338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3</v>
      </c>
      <c r="C117" s="39" t="s">
        <v>337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338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184</v>
      </c>
      <c r="B119" s="39" t="s">
        <v>207</v>
      </c>
      <c r="C119" s="39" t="s">
        <v>337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338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3</v>
      </c>
      <c r="C121" s="39" t="s">
        <v>337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338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204</v>
      </c>
      <c r="B123" s="39" t="s">
        <v>207</v>
      </c>
      <c r="C123" s="39" t="s">
        <v>337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338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3</v>
      </c>
      <c r="C125" s="39" t="s">
        <v>337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338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167</v>
      </c>
      <c r="B127" s="39" t="s">
        <v>207</v>
      </c>
      <c r="C127" s="39" t="s">
        <v>337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338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3</v>
      </c>
      <c r="C129" s="39" t="s">
        <v>337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338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173</v>
      </c>
      <c r="B131" s="39" t="s">
        <v>92</v>
      </c>
      <c r="C131" s="39" t="s">
        <v>337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339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171</v>
      </c>
      <c r="B133" s="39" t="s">
        <v>92</v>
      </c>
      <c r="C133" s="39" t="s">
        <v>337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339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172</v>
      </c>
      <c r="B135" s="39" t="s">
        <v>92</v>
      </c>
      <c r="C135" s="39" t="s">
        <v>337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339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200</v>
      </c>
      <c r="B137" s="39" t="s">
        <v>84</v>
      </c>
      <c r="C137" s="39" t="s">
        <v>337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339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338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201</v>
      </c>
      <c r="B140" s="39" t="s">
        <v>84</v>
      </c>
      <c r="C140" s="39" t="s">
        <v>337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339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338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199</v>
      </c>
      <c r="B143" s="39" t="s">
        <v>84</v>
      </c>
      <c r="C143" s="39" t="s">
        <v>337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339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338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198</v>
      </c>
      <c r="B146" s="39" t="s">
        <v>84</v>
      </c>
      <c r="C146" s="39" t="s">
        <v>337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339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338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197</v>
      </c>
      <c r="B149" s="39" t="s">
        <v>84</v>
      </c>
      <c r="C149" s="39" t="s">
        <v>337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339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338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203</v>
      </c>
      <c r="B152" s="39" t="s">
        <v>84</v>
      </c>
      <c r="C152" s="39" t="s">
        <v>337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339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338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102</v>
      </c>
      <c r="C155" s="39" t="s">
        <v>337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339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338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192</v>
      </c>
      <c r="B158" s="39" t="s">
        <v>84</v>
      </c>
      <c r="C158" s="39" t="s">
        <v>337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339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202</v>
      </c>
      <c r="B160" s="39" t="s">
        <v>84</v>
      </c>
      <c r="C160" s="39" t="s">
        <v>337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339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182</v>
      </c>
      <c r="B162" s="39" t="s">
        <v>96</v>
      </c>
      <c r="C162" s="39" t="s">
        <v>337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339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wKihEq7jUi+YbbB33TILbXCGEaCWn1XzULXGusR10ynxUpf01THci23RbtUu/pk1uIzT1qAWuKUmQMNC4vQDuw==" saltValue="NRB/HME9m8XiSHFp20SLg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163</v>
      </c>
      <c r="B1" s="41" t="s">
        <v>340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">
      <c r="A2" s="31" t="s">
        <v>166</v>
      </c>
      <c r="B2" s="27" t="s">
        <v>86</v>
      </c>
      <c r="C2" s="31" t="s">
        <v>337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339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189</v>
      </c>
      <c r="B4" s="27" t="s">
        <v>86</v>
      </c>
      <c r="C4" s="31" t="s">
        <v>337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339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188</v>
      </c>
      <c r="B6" s="27" t="s">
        <v>86</v>
      </c>
      <c r="C6" s="31" t="s">
        <v>337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339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329</v>
      </c>
    </row>
    <row r="10" spans="1:8" x14ac:dyDescent="0.2">
      <c r="A10" s="41" t="s">
        <v>163</v>
      </c>
      <c r="B10" s="41" t="s">
        <v>340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">
      <c r="A11" s="31" t="s">
        <v>166</v>
      </c>
      <c r="B11" s="27" t="s">
        <v>86</v>
      </c>
      <c r="C11" s="31" t="s">
        <v>337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339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189</v>
      </c>
      <c r="B13" s="27" t="s">
        <v>86</v>
      </c>
      <c r="C13" s="31" t="s">
        <v>337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339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188</v>
      </c>
      <c r="B15" s="27" t="s">
        <v>86</v>
      </c>
      <c r="C15" s="31" t="s">
        <v>337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339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336</v>
      </c>
    </row>
    <row r="19" spans="1:7" x14ac:dyDescent="0.2">
      <c r="A19" s="41" t="s">
        <v>163</v>
      </c>
      <c r="B19" s="41" t="s">
        <v>340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">
      <c r="A20" s="31" t="s">
        <v>166</v>
      </c>
      <c r="B20" s="27" t="s">
        <v>86</v>
      </c>
      <c r="C20" s="31" t="s">
        <v>337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339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189</v>
      </c>
      <c r="B22" s="27" t="s">
        <v>86</v>
      </c>
      <c r="C22" s="31" t="s">
        <v>337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339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188</v>
      </c>
      <c r="B24" s="27" t="s">
        <v>86</v>
      </c>
      <c r="C24" s="31" t="s">
        <v>337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339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TqBtQjEor0EOHnrp8ZM80GG1ahZL9yHZSDDNysSv5BIrVzDeXtRNiRyxSru5ATcs4P/ahN42iaES5YpPFBhwZA==" saltValue="laaGaS5g8vxR5y1lcSZGp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2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">
      <c r="B3" s="19" t="s">
        <v>93</v>
      </c>
      <c r="C3" s="58">
        <v>2.7000000000000001E-3</v>
      </c>
    </row>
    <row r="4" spans="1:8" ht="15.75" customHeight="1" x14ac:dyDescent="0.2">
      <c r="B4" s="19" t="s">
        <v>97</v>
      </c>
      <c r="C4" s="58">
        <v>0.1966</v>
      </c>
    </row>
    <row r="5" spans="1:8" ht="15.75" customHeight="1" x14ac:dyDescent="0.2">
      <c r="B5" s="19" t="s">
        <v>95</v>
      </c>
      <c r="C5" s="58">
        <v>6.2100000000000002E-2</v>
      </c>
    </row>
    <row r="6" spans="1:8" ht="15.75" customHeight="1" x14ac:dyDescent="0.2">
      <c r="B6" s="19" t="s">
        <v>91</v>
      </c>
      <c r="C6" s="58">
        <v>0.29289999999999999</v>
      </c>
    </row>
    <row r="7" spans="1:8" ht="15.75" customHeight="1" x14ac:dyDescent="0.2">
      <c r="B7" s="19" t="s">
        <v>96</v>
      </c>
      <c r="C7" s="58">
        <v>0.24709999999999999</v>
      </c>
    </row>
    <row r="8" spans="1:8" ht="15.75" customHeight="1" x14ac:dyDescent="0.2">
      <c r="B8" s="19" t="s">
        <v>98</v>
      </c>
      <c r="C8" s="58">
        <v>4.7999999999999996E-3</v>
      </c>
    </row>
    <row r="9" spans="1:8" ht="15.75" customHeight="1" x14ac:dyDescent="0.2">
      <c r="B9" s="19" t="s">
        <v>92</v>
      </c>
      <c r="C9" s="58">
        <v>0.13200000000000001</v>
      </c>
    </row>
    <row r="10" spans="1:8" ht="15.75" customHeight="1" x14ac:dyDescent="0.2">
      <c r="B10" s="19" t="s">
        <v>94</v>
      </c>
      <c r="C10" s="58">
        <v>6.1800000000000001E-2</v>
      </c>
    </row>
    <row r="11" spans="1:8" ht="15.75" customHeight="1" x14ac:dyDescent="0.2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8">
        <v>0.10082724000000001</v>
      </c>
    </row>
    <row r="27" spans="1:8" ht="15.75" customHeight="1" x14ac:dyDescent="0.2">
      <c r="B27" s="19" t="s">
        <v>89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86</v>
      </c>
      <c r="C29" s="58">
        <v>0.12598688999999999</v>
      </c>
    </row>
    <row r="30" spans="1:8" ht="15.75" customHeight="1" x14ac:dyDescent="0.2">
      <c r="B30" s="19" t="s">
        <v>2</v>
      </c>
      <c r="C30" s="58">
        <v>0.12434007</v>
      </c>
    </row>
    <row r="31" spans="1:8" ht="15.75" customHeight="1" x14ac:dyDescent="0.2">
      <c r="B31" s="19" t="s">
        <v>80</v>
      </c>
      <c r="C31" s="58">
        <v>3.9028409999999999E-2</v>
      </c>
    </row>
    <row r="32" spans="1:8" ht="15.75" customHeight="1" x14ac:dyDescent="0.2">
      <c r="B32" s="19" t="s">
        <v>85</v>
      </c>
      <c r="C32" s="58">
        <v>8.5254999999999999E-4</v>
      </c>
    </row>
    <row r="33" spans="2:3" ht="15.75" customHeight="1" x14ac:dyDescent="0.2">
      <c r="B33" s="19" t="s">
        <v>100</v>
      </c>
      <c r="C33" s="58">
        <v>6.8467810000000004E-2</v>
      </c>
    </row>
    <row r="34" spans="2:3" ht="15.75" customHeight="1" x14ac:dyDescent="0.2">
      <c r="B34" s="19" t="s">
        <v>87</v>
      </c>
      <c r="C34" s="58">
        <v>0.38127283000000001</v>
      </c>
    </row>
    <row r="35" spans="2:3" ht="15.75" customHeight="1" x14ac:dyDescent="0.2">
      <c r="B35" s="26" t="s">
        <v>60</v>
      </c>
      <c r="C35" s="113">
        <f>SUM(C26:C34)</f>
        <v>1</v>
      </c>
    </row>
  </sheetData>
  <sheetProtection algorithmName="SHA-512" hashValue="Rt2iPcXzfE0XnCaR7PrcQ8+39lNcxNX0eBXPOI2CKGECtPY8i1gOlA0UDVkjlFCqY9UN/etdchIKuFrp5K+cdw==" saltValue="lD73bLErGLAg2Gp3jCatE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SwGGB5+O9KIMkEqm2w4D+/XCgu2jd0Makd80pGnlwMemvgY8Td//wn9LS0gP5sdtWnwTiEFJ2ukcKkAw5WRM3w==" saltValue="GaPM34h/vCq6JCdO48yfK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RCSS9qriYaav/hiixygjGXoVUMt3r5KXudXfmuw9OZhicOmBkKt+HIdAksAOi0PCZUWd/yMHkDY4zoMFcODQJA==" saltValue="Fhm7cWwoRG62gAgCDWfQm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EWeg/q2uQ8HOxIcE8h8CGoXOlzWLsxmLhW0eKMhmgj0xrpYvVh+1bnrtGbLHOtyB9y6/+eUntm13npEIEez6XQ==" saltValue="NDSXFLM5pIdxFc3MmiGyv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147</v>
      </c>
      <c r="B1" s="29" t="s">
        <v>145</v>
      </c>
    </row>
    <row r="2" spans="1:2" x14ac:dyDescent="0.2">
      <c r="A2" s="27" t="s">
        <v>144</v>
      </c>
      <c r="B2" s="116">
        <v>10</v>
      </c>
    </row>
    <row r="3" spans="1:2" x14ac:dyDescent="0.2">
      <c r="A3" s="27" t="s">
        <v>143</v>
      </c>
      <c r="B3" s="116">
        <v>10</v>
      </c>
    </row>
    <row r="4" spans="1:2" x14ac:dyDescent="0.2">
      <c r="A4" s="27" t="s">
        <v>142</v>
      </c>
      <c r="B4" s="116">
        <v>50</v>
      </c>
    </row>
    <row r="5" spans="1:2" x14ac:dyDescent="0.2">
      <c r="A5" s="27" t="s">
        <v>146</v>
      </c>
      <c r="B5" s="116">
        <v>100</v>
      </c>
    </row>
    <row r="6" spans="1:2" x14ac:dyDescent="0.2">
      <c r="A6" s="27" t="s">
        <v>140</v>
      </c>
      <c r="B6" s="116">
        <v>5</v>
      </c>
    </row>
    <row r="7" spans="1:2" x14ac:dyDescent="0.2">
      <c r="A7" s="27" t="s">
        <v>141</v>
      </c>
      <c r="B7" s="116">
        <v>5</v>
      </c>
    </row>
  </sheetData>
  <sheetProtection algorithmName="SHA-512" hashValue="dd7MDdUXxkKrn+ESoehdyqQRPkX7dfpaGyTlrEfukPu7WggtfVyKyX6mHk8clt23Q000CKfHt4l8oyHwuT7SnA==" saltValue="quL2Tb2vaRZTY/t6hmcJ1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x14ac:dyDescent="0.2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">
      <c r="B7" s="34" t="s">
        <v>148</v>
      </c>
      <c r="C7" s="33"/>
      <c r="D7" s="32"/>
      <c r="E7" s="62"/>
    </row>
    <row r="9" spans="1:5" x14ac:dyDescent="0.2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">
      <c r="B14" s="34" t="s">
        <v>148</v>
      </c>
      <c r="C14" s="33"/>
      <c r="D14" s="32"/>
      <c r="E14" s="62"/>
    </row>
    <row r="16" spans="1:5" x14ac:dyDescent="0.2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">
      <c r="B19" s="34" t="s">
        <v>77</v>
      </c>
      <c r="C19" s="62"/>
      <c r="D19" s="62"/>
      <c r="E19" s="44" t="str">
        <f>IF(E$7="","",E$7)</f>
        <v/>
      </c>
    </row>
    <row r="20" spans="2:5" x14ac:dyDescent="0.2">
      <c r="B20" s="34" t="s">
        <v>75</v>
      </c>
      <c r="C20" s="62"/>
      <c r="D20" s="62"/>
      <c r="E20" s="44" t="str">
        <f>IF(E$7="","",E$7)</f>
        <v/>
      </c>
    </row>
    <row r="21" spans="2:5" x14ac:dyDescent="0.2">
      <c r="B21" s="34" t="s">
        <v>148</v>
      </c>
      <c r="C21" s="33"/>
      <c r="D21" s="32"/>
      <c r="E21" s="62"/>
    </row>
  </sheetData>
  <sheetProtection algorithmName="SHA-512" hashValue="UA6C2YoGkZWVroI0s4RznXzy8iNMM1qgCa1WrQxp6IVq53fCypbrMWeRZklQ2h/OUkQl79ibayU1QhwnyywPsw==" saltValue="YDrCV5U1xPt+3Vj47Uai8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4</v>
      </c>
      <c r="B1" s="38" t="s">
        <v>159</v>
      </c>
      <c r="C1" s="47" t="s">
        <v>161</v>
      </c>
      <c r="D1" s="47" t="s">
        <v>157</v>
      </c>
    </row>
    <row r="2" spans="1:4" x14ac:dyDescent="0.2">
      <c r="A2" s="47" t="s">
        <v>163</v>
      </c>
      <c r="B2" s="34" t="s">
        <v>164</v>
      </c>
      <c r="C2" s="34" t="s">
        <v>162</v>
      </c>
      <c r="D2" s="62"/>
    </row>
    <row r="3" spans="1:4" x14ac:dyDescent="0.2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pMejxL7S0pNWi4IsNV9gOgVvFPXAIlEhGRgvzLC1VSm66ASx9IaUUqAO4WX0nM7K+IgMByS7QR5c27eWmCNfJg==" saltValue="AzkgnvjyTZPCTTx02D7zM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2023-01-27T02:12:17Z</dcterms:modified>
</cp:coreProperties>
</file>