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51A3B938-FA78-4C3C-BD5F-99EEAE9B8E6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A38" i="2"/>
  <c r="A35" i="2"/>
  <c r="A34" i="2"/>
  <c r="A32" i="2"/>
  <c r="A31" i="2"/>
  <c r="A27" i="2"/>
  <c r="A26" i="2"/>
  <c r="A24" i="2"/>
  <c r="A23" i="2"/>
  <c r="A22" i="2"/>
  <c r="A19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A30" i="2" l="1"/>
  <c r="A14" i="2"/>
  <c r="I38" i="2"/>
  <c r="A15" i="2"/>
  <c r="A16" i="2"/>
  <c r="A39" i="2"/>
  <c r="A18" i="2"/>
  <c r="I39" i="2"/>
  <c r="A17" i="2"/>
  <c r="A25" i="2"/>
  <c r="A33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<sst xmlns="http://schemas.openxmlformats.org/spreadsheetml/2006/main" count="2092" uniqueCount="337">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</sst>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301283.59375</v>
      </c>
    </row>
    <row r="8" spans="1:3" ht="15" customHeight="1" x14ac:dyDescent="0.2">
      <c r="B8" s="5" t="s">
        <v>19</v>
      </c>
      <c r="C8" s="44">
        <v>1.2999999999999999E-2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0.89062347412109399</v>
      </c>
    </row>
    <row r="11" spans="1:3" ht="15" customHeight="1" x14ac:dyDescent="0.2">
      <c r="B11" s="5" t="s">
        <v>22</v>
      </c>
      <c r="C11" s="45">
        <v>0.62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0.12920000000000001</v>
      </c>
    </row>
    <row r="24" spans="1:3" ht="15" customHeight="1" x14ac:dyDescent="0.2">
      <c r="B24" s="15" t="s">
        <v>33</v>
      </c>
      <c r="C24" s="45">
        <v>0.48199999999999998</v>
      </c>
    </row>
    <row r="25" spans="1:3" ht="15" customHeight="1" x14ac:dyDescent="0.2">
      <c r="B25" s="15" t="s">
        <v>34</v>
      </c>
      <c r="C25" s="45">
        <v>0.36709999999999998</v>
      </c>
    </row>
    <row r="26" spans="1:3" ht="15" customHeight="1" x14ac:dyDescent="0.2">
      <c r="B26" s="15" t="s">
        <v>35</v>
      </c>
      <c r="C26" s="45">
        <v>2.1700000000000001E-2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3.3282969003637</v>
      </c>
    </row>
    <row r="38" spans="1:5" ht="15" customHeight="1" x14ac:dyDescent="0.2">
      <c r="B38" s="11" t="s">
        <v>45</v>
      </c>
      <c r="C38" s="43">
        <v>5.6288043386920901</v>
      </c>
      <c r="D38" s="12"/>
      <c r="E38" s="13"/>
    </row>
    <row r="39" spans="1:5" ht="15" customHeight="1" x14ac:dyDescent="0.2">
      <c r="B39" s="11" t="s">
        <v>46</v>
      </c>
      <c r="C39" s="43">
        <v>6.7317453641927703</v>
      </c>
      <c r="D39" s="12"/>
      <c r="E39" s="12"/>
    </row>
    <row r="40" spans="1:5" ht="15" customHeight="1" x14ac:dyDescent="0.2">
      <c r="B40" s="11" t="s">
        <v>47</v>
      </c>
      <c r="C40" s="100">
        <v>0.1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5.019907774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6.6949000000000002E-3</v>
      </c>
      <c r="D45" s="12"/>
    </row>
    <row r="46" spans="1:5" ht="15.75" customHeight="1" x14ac:dyDescent="0.2">
      <c r="B46" s="11" t="s">
        <v>52</v>
      </c>
      <c r="C46" s="45">
        <v>7.2816099999999995E-2</v>
      </c>
      <c r="D46" s="12"/>
    </row>
    <row r="47" spans="1:5" ht="15.75" customHeight="1" x14ac:dyDescent="0.2">
      <c r="B47" s="11" t="s">
        <v>53</v>
      </c>
      <c r="C47" s="45">
        <v>3.2671800000000001E-2</v>
      </c>
      <c r="D47" s="12"/>
      <c r="E47" s="13"/>
    </row>
    <row r="48" spans="1:5" ht="15" customHeight="1" x14ac:dyDescent="0.2">
      <c r="B48" s="11" t="s">
        <v>54</v>
      </c>
      <c r="C48" s="46">
        <v>0.88781720000000008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0.63615299999999997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9.5600833999999899E-2</v>
      </c>
    </row>
    <row r="63" spans="1:4" ht="15.75" customHeight="1" x14ac:dyDescent="0.2">
      <c r="A63" s="4"/>
    </row>
  </sheetData>
  <sheetProtection algorithmName="SHA-512" hashValue="060scmJc63GeA5J8zprjKC63iuOWNomEAKphjUe7js1N6//5nS8nzYgirmfbs7dw4c8daZXO9NGoCXn69isdYQ==" saltValue="uKQMd7tdd3F8Ncn+BHWh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79.237944195058446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40.355493895445491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746.9025246802014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7.6012727459732039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13.487793339241399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13.487793339241399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13.487793339241399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13.487793339241399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13.487793339241399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13.487793339241399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1.1945591391367461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17.118703595251191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17.118703595251191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80.311935815133822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23.524997843753901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4.5765963468796116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19.061801059277851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162.0533213325655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1.508389493917569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2.613816007068833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0.86003698112403693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3.6602630150362971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jtbJJja2J507y7rCk98nSvF1cKw0P2x+1OH9/Cp7WRq8FkOpdbLQMbAIGYcq8AvAWbl5QcIYNZTOeEDau/KWaQ==" saltValue="C2GlXT3LK5BADB5Y/+0f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EsIyY3kkRLeNvY2EkAxm42ZmxBX+0eCGx3u/g7bImz433x7HKyb9wPnFYhtZtfF7CD5zx5an4wq+qjL75yn5Uw==" saltValue="18q6Pd6QIB5GltbpDbe05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g36S1YkcN+YtJpSkPp4vF3FRfCf1XKB8b/9l4ocjCdliL4WWb8IXuF+JmQPA13MtYt5RSh4niint5QgcvDu4fw==" saltValue="86sLN4Kr92+Be8RvsO+a4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">
      <c r="A4" s="3" t="s">
        <v>208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x9gMxsvJ1jg6FlGSjIG2h6wwpNvBDvmJ0RdhVXEIaf9XKzT1vRq+Mo8iBBv2Xk6H5K0FDcBV0UXhCADL59F0OA==" saltValue="ZLCtqqQHsTsiD9s9qln/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1.2999999999999999E-2</v>
      </c>
      <c r="E2" s="60">
        <f>food_insecure</f>
        <v>1.2999999999999999E-2</v>
      </c>
      <c r="F2" s="60">
        <f>food_insecure</f>
        <v>1.2999999999999999E-2</v>
      </c>
      <c r="G2" s="60">
        <f>food_insecure</f>
        <v>1.2999999999999999E-2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1.2999999999999999E-2</v>
      </c>
      <c r="F5" s="60">
        <f>food_insecure</f>
        <v>1.2999999999999999E-2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1.2999999999999999E-2</v>
      </c>
      <c r="F8" s="60">
        <f>food_insecure</f>
        <v>1.2999999999999999E-2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1.2999999999999999E-2</v>
      </c>
      <c r="F9" s="60">
        <f>food_insecure</f>
        <v>1.2999999999999999E-2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1.2999999999999999E-2</v>
      </c>
      <c r="I15" s="60">
        <f>food_insecure</f>
        <v>1.2999999999999999E-2</v>
      </c>
      <c r="J15" s="60">
        <f>food_insecure</f>
        <v>1.2999999999999999E-2</v>
      </c>
      <c r="K15" s="60">
        <f>food_insecure</f>
        <v>1.2999999999999999E-2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5.3893095596313362E-2</v>
      </c>
      <c r="M25" s="60">
        <f>(1-food_insecure)*(0.49)+food_insecure*(0.7)</f>
        <v>0.49273</v>
      </c>
      <c r="N25" s="60">
        <f>(1-food_insecure)*(0.49)+food_insecure*(0.7)</f>
        <v>0.49273</v>
      </c>
      <c r="O25" s="60">
        <f>(1-food_insecure)*(0.49)+food_insecure*(0.7)</f>
        <v>0.49273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2.3097040969848579E-2</v>
      </c>
      <c r="M26" s="60">
        <f>(1-food_insecure)*(0.21)+food_insecure*(0.3)</f>
        <v>0.21116999999999997</v>
      </c>
      <c r="N26" s="60">
        <f>(1-food_insecure)*(0.21)+food_insecure*(0.3)</f>
        <v>0.21116999999999997</v>
      </c>
      <c r="O26" s="60">
        <f>(1-food_insecure)*(0.21)+food_insecure*(0.3)</f>
        <v>0.21116999999999997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3.2386389312744068E-2</v>
      </c>
      <c r="M27" s="60">
        <f>(1-food_insecure)*(0.3)</f>
        <v>0.29609999999999997</v>
      </c>
      <c r="N27" s="60">
        <f>(1-food_insecure)*(0.3)</f>
        <v>0.29609999999999997</v>
      </c>
      <c r="O27" s="60">
        <f>(1-food_insecure)*(0.3)</f>
        <v>0.29609999999999997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0.89062347412109399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DjzkoJLJPLOieb1m3H69BXRD3cqFIobY4Gr9fa5Ph04r+su9BwpRx/toLOh02Tkmm6oFcnVk/xW6l+aH39FdjQ==" saltValue="+JhYr5VEcor6wgSnAAoN3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nAoBHSOksXKVSxP+UmIN1EKm+9ZWjmsmT3BRUsgiw0Fyx94nNs0Dxk4yJKmui/YV9aGQPD1Lvon9JR3QEcARcQ==" saltValue="9QXofhXUpn4Bja2b5Cayg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Iu2v+Cax/6lcO+bpzAloG88Dq0F/Oy0AE5CehqWDO26JqAsx4EOV6dn49vFkRI6kYl7nhVh+/ab2EX3WSq2jA==" saltValue="1EKBOxs57mtj35trIkTXd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YY8WXJCNbRFlWAjdhsIKlZA56+rvIeWDWNTmZPlpHeRrGbTfCsTrpvYXRYzw940UHISf5VdLYAJa+i9DzmW4w==" saltValue="/c/gEp4UaHgACx0PoSXER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5CWE+Eq53R2WA/AixdMD8QFguUIDwy4qhrL0QEEr5kQilHiBUnArggvUAmHn05O4ZNyYxtqLtdIjnAgnibTsQ==" saltValue="BCumizZTCUysOrtvWxU4f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Ovtcb0zL/M9sHrMh8y3dU5mUpzICq69ul9tUe134G9Iqa5QCG5YFj21VLMfv2jfZzejNFLzIMdRHFVy9/+xcsQ==" saltValue="dLmvgvk3g9mV+Alidpn6k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62199.62</v>
      </c>
      <c r="C2" s="49">
        <v>154000</v>
      </c>
      <c r="D2" s="49">
        <v>317000</v>
      </c>
      <c r="E2" s="49">
        <v>452000</v>
      </c>
      <c r="F2" s="49">
        <v>510000</v>
      </c>
      <c r="G2" s="17">
        <f t="shared" ref="G2:G11" si="0">C2+D2+E2+F2</f>
        <v>1433000</v>
      </c>
      <c r="H2" s="17">
        <f t="shared" ref="H2:H11" si="1">(B2 + stillbirth*B2/(1000-stillbirth))/(1-abortion)</f>
        <v>71037.990524519744</v>
      </c>
      <c r="I2" s="17">
        <f t="shared" ref="I2:I11" si="2">G2-H2</f>
        <v>1361962.0094754803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61197.364999999998</v>
      </c>
      <c r="C3" s="50">
        <v>159000</v>
      </c>
      <c r="D3" s="50">
        <v>305000</v>
      </c>
      <c r="E3" s="50">
        <v>445000</v>
      </c>
      <c r="F3" s="50">
        <v>503000</v>
      </c>
      <c r="G3" s="17">
        <f t="shared" si="0"/>
        <v>1412000</v>
      </c>
      <c r="H3" s="17">
        <f t="shared" si="1"/>
        <v>69893.318238850581</v>
      </c>
      <c r="I3" s="17">
        <f t="shared" si="2"/>
        <v>1342106.6817611493</v>
      </c>
    </row>
    <row r="4" spans="1:9" ht="15.75" customHeight="1" x14ac:dyDescent="0.2">
      <c r="A4" s="5">
        <f t="shared" si="3"/>
        <v>2023</v>
      </c>
      <c r="B4" s="49">
        <v>60203.25</v>
      </c>
      <c r="C4" s="50">
        <v>163000</v>
      </c>
      <c r="D4" s="50">
        <v>296000</v>
      </c>
      <c r="E4" s="50">
        <v>437000</v>
      </c>
      <c r="F4" s="50">
        <v>495000</v>
      </c>
      <c r="G4" s="17">
        <f t="shared" si="0"/>
        <v>1391000</v>
      </c>
      <c r="H4" s="17">
        <f t="shared" si="1"/>
        <v>68757.942621599504</v>
      </c>
      <c r="I4" s="17">
        <f t="shared" si="2"/>
        <v>1322242.0573784006</v>
      </c>
    </row>
    <row r="5" spans="1:9" ht="15.75" customHeight="1" x14ac:dyDescent="0.2">
      <c r="A5" s="5">
        <f t="shared" si="3"/>
        <v>2024</v>
      </c>
      <c r="B5" s="49">
        <v>59208.430000000008</v>
      </c>
      <c r="C5" s="50">
        <v>167000</v>
      </c>
      <c r="D5" s="50">
        <v>289000</v>
      </c>
      <c r="E5" s="50">
        <v>427000</v>
      </c>
      <c r="F5" s="50">
        <v>485000</v>
      </c>
      <c r="G5" s="17">
        <f t="shared" si="0"/>
        <v>1368000</v>
      </c>
      <c r="H5" s="17">
        <f t="shared" si="1"/>
        <v>67621.761826064059</v>
      </c>
      <c r="I5" s="17">
        <f t="shared" si="2"/>
        <v>1300378.238173936</v>
      </c>
    </row>
    <row r="6" spans="1:9" ht="15.75" customHeight="1" x14ac:dyDescent="0.2">
      <c r="A6" s="5">
        <f t="shared" si="3"/>
        <v>2025</v>
      </c>
      <c r="B6" s="49">
        <v>58213.127000000008</v>
      </c>
      <c r="C6" s="50">
        <v>168000</v>
      </c>
      <c r="D6" s="50">
        <v>286000</v>
      </c>
      <c r="E6" s="50">
        <v>413000</v>
      </c>
      <c r="F6" s="50">
        <v>478000</v>
      </c>
      <c r="G6" s="17">
        <f t="shared" si="0"/>
        <v>1345000</v>
      </c>
      <c r="H6" s="17">
        <f t="shared" si="1"/>
        <v>66485.029397746548</v>
      </c>
      <c r="I6" s="17">
        <f t="shared" si="2"/>
        <v>1278514.9706022535</v>
      </c>
    </row>
    <row r="7" spans="1:9" ht="15.75" customHeight="1" x14ac:dyDescent="0.2">
      <c r="A7" s="5">
        <f t="shared" si="3"/>
        <v>2026</v>
      </c>
      <c r="B7" s="49">
        <v>57255.721199999993</v>
      </c>
      <c r="C7" s="50">
        <v>168000</v>
      </c>
      <c r="D7" s="50">
        <v>287000</v>
      </c>
      <c r="E7" s="50">
        <v>396000</v>
      </c>
      <c r="F7" s="50">
        <v>471000</v>
      </c>
      <c r="G7" s="17">
        <f t="shared" si="0"/>
        <v>1322000</v>
      </c>
      <c r="H7" s="17">
        <f t="shared" si="1"/>
        <v>65391.579242447842</v>
      </c>
      <c r="I7" s="17">
        <f t="shared" si="2"/>
        <v>1256608.4207575521</v>
      </c>
    </row>
    <row r="8" spans="1:9" ht="15.75" customHeight="1" x14ac:dyDescent="0.2">
      <c r="A8" s="5">
        <f t="shared" si="3"/>
        <v>2027</v>
      </c>
      <c r="B8" s="49">
        <v>56297.59199999999</v>
      </c>
      <c r="C8" s="50">
        <v>166000</v>
      </c>
      <c r="D8" s="50">
        <v>291000</v>
      </c>
      <c r="E8" s="50">
        <v>377000</v>
      </c>
      <c r="F8" s="50">
        <v>464000</v>
      </c>
      <c r="G8" s="17">
        <f t="shared" si="0"/>
        <v>1298000</v>
      </c>
      <c r="H8" s="17">
        <f t="shared" si="1"/>
        <v>64297.302894282599</v>
      </c>
      <c r="I8" s="17">
        <f t="shared" si="2"/>
        <v>1233702.6971057174</v>
      </c>
    </row>
    <row r="9" spans="1:9" ht="15.75" customHeight="1" x14ac:dyDescent="0.2">
      <c r="A9" s="5">
        <f t="shared" si="3"/>
        <v>2028</v>
      </c>
      <c r="B9" s="49">
        <v>55338.943999999989</v>
      </c>
      <c r="C9" s="50">
        <v>163000</v>
      </c>
      <c r="D9" s="50">
        <v>296000</v>
      </c>
      <c r="E9" s="50">
        <v>356000</v>
      </c>
      <c r="F9" s="50">
        <v>459000</v>
      </c>
      <c r="G9" s="17">
        <f t="shared" si="0"/>
        <v>1274000</v>
      </c>
      <c r="H9" s="17">
        <f t="shared" si="1"/>
        <v>63202.434026267802</v>
      </c>
      <c r="I9" s="17">
        <f t="shared" si="2"/>
        <v>1210797.5659737322</v>
      </c>
    </row>
    <row r="10" spans="1:9" ht="15.75" customHeight="1" x14ac:dyDescent="0.2">
      <c r="A10" s="5">
        <f t="shared" si="3"/>
        <v>2029</v>
      </c>
      <c r="B10" s="49">
        <v>54371.483599999978</v>
      </c>
      <c r="C10" s="50">
        <v>160000</v>
      </c>
      <c r="D10" s="50">
        <v>301000</v>
      </c>
      <c r="E10" s="50">
        <v>336000</v>
      </c>
      <c r="F10" s="50">
        <v>452000</v>
      </c>
      <c r="G10" s="17">
        <f t="shared" si="0"/>
        <v>1249000</v>
      </c>
      <c r="H10" s="17">
        <f t="shared" si="1"/>
        <v>62097.500543908129</v>
      </c>
      <c r="I10" s="17">
        <f t="shared" si="2"/>
        <v>1186902.4994560918</v>
      </c>
    </row>
    <row r="11" spans="1:9" ht="15.75" customHeight="1" x14ac:dyDescent="0.2">
      <c r="A11" s="5">
        <f t="shared" si="3"/>
        <v>2030</v>
      </c>
      <c r="B11" s="49">
        <v>53412.480000000003</v>
      </c>
      <c r="C11" s="50">
        <v>158000</v>
      </c>
      <c r="D11" s="50">
        <v>306000</v>
      </c>
      <c r="E11" s="50">
        <v>318000</v>
      </c>
      <c r="F11" s="50">
        <v>445000</v>
      </c>
      <c r="G11" s="17">
        <f t="shared" si="0"/>
        <v>1227000</v>
      </c>
      <c r="H11" s="17">
        <f t="shared" si="1"/>
        <v>61002.225546250935</v>
      </c>
      <c r="I11" s="17">
        <f t="shared" si="2"/>
        <v>1165997.7744537489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j8VS8DeGiKNP9S6fsiMIX6OOB/YeNlRt4+J+J8RbTpf5nQDXFFMUTo4oW1jfb/2FdQwQcIeT6AM6N1ubnjBQA==" saltValue="P/RjmaWv/BNesbG9NmJcg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34vPAGzaY4cB4tfZX5YiE6lR+e8YdhLQ7IUeix+kfbgGvPb7G1sHeQ6UNgoxZ+MUKtbFSkBFFCtJdJ8iH3XOZg==" saltValue="EoID5LyJSyjXS/Ls7moHi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9DBPujJ+bq51xcF/2oNNnvHH3Z/328Lf9/kZE1Jlbi1zHDS3Kfo1FvWJxrYQn6by4CKZrh1sz6w85tmetRdW+g==" saltValue="h1dxXQSTITjIOjKloycp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6bLBPeTpSiG+A+4snbLQMws7zFaiCuWwwJULQFn/x88+2ZGX+0TRI5hDD5f4DIRXKwEaUgBj9dR55N0ZFRqszQ==" saltValue="nVHt03wZiwz4/DmBi/4O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G/uV1bi4rd60e6b5I7L5tX76rHX9gx15Ow5gGoURkHMyKsyLHQxZdz4vkg9GcdB1yQJu2v1a1s57d3FYuwmN9g==" saltValue="5OzH13eITHAkPxHU/9pB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jZ2FCWAfvWhQjWo0kUcx/J7qHL74RUNX+frbFH6r4OZvZks3RNaPYKo+SZT9oywmKUov4yY+yUx/wBrov6zC4g==" saltValue="WhQGzWdeV+KinAupxdf9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/jo5+o1xd6/5bObh6Fd80mGmRQS/dl6IktUS52Y1kQ/xY0ORmVWh7+JZwfWAhYldPTdujEamLBq0AlyoRJaJaA==" saltValue="jIiorEko1/Cl18mA8Bw3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SSZxbqi4qTEDlYJ2p/BjWaPUI9FQeBtCEVls9ym9Zc0skSI1LYIG9aDyEbXzL+Wv/Wx+LNaFpZHV4gd+FfT8HA==" saltValue="t9BPZd8IptT0NBKRjxqBF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W4dn3kPiWRz0H0xNu7OyQXBPz7QlexOC/BRg18LwP+q+WM+QttC6gfDoXUu+6cbWX7kefctdlO8YekONBrm3tw==" saltValue="TNPdjErvkB5j5ayGeRh+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iyHyW9pl9eZvh8JvWE3P7bxN4sQmKWzfvOGpWKYFyT4LBEByMUeQbrfEoh6mBWJwMd/TEhI6t2cIpjyDg9roKQ==" saltValue="Bz/U2Z8QDlydhxpqm6TRr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4.101989841625385E-2</v>
      </c>
    </row>
    <row r="5" spans="1:8" ht="15.75" customHeight="1" x14ac:dyDescent="0.2">
      <c r="B5" s="19" t="s">
        <v>80</v>
      </c>
      <c r="C5" s="101">
        <v>4.9011360386971133E-2</v>
      </c>
    </row>
    <row r="6" spans="1:8" ht="15.75" customHeight="1" x14ac:dyDescent="0.2">
      <c r="B6" s="19" t="s">
        <v>81</v>
      </c>
      <c r="C6" s="101">
        <v>0.1588085734966799</v>
      </c>
    </row>
    <row r="7" spans="1:8" ht="15.75" customHeight="1" x14ac:dyDescent="0.2">
      <c r="B7" s="19" t="s">
        <v>82</v>
      </c>
      <c r="C7" s="101">
        <v>0.46659760697486791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0.2429543801360107</v>
      </c>
    </row>
    <row r="10" spans="1:8" ht="15.75" customHeight="1" x14ac:dyDescent="0.2">
      <c r="B10" s="19" t="s">
        <v>85</v>
      </c>
      <c r="C10" s="101">
        <v>4.1608180589216497E-2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3.5283536903939747E-2</v>
      </c>
      <c r="D14" s="55">
        <v>3.5283536903939747E-2</v>
      </c>
      <c r="E14" s="55">
        <v>3.5283536903939747E-2</v>
      </c>
      <c r="F14" s="55">
        <v>3.5283536903939747E-2</v>
      </c>
    </row>
    <row r="15" spans="1:8" ht="15.75" customHeight="1" x14ac:dyDescent="0.2">
      <c r="B15" s="19" t="s">
        <v>88</v>
      </c>
      <c r="C15" s="101">
        <v>0.23201731512421031</v>
      </c>
      <c r="D15" s="101">
        <v>0.23201731512421031</v>
      </c>
      <c r="E15" s="101">
        <v>0.23201731512421031</v>
      </c>
      <c r="F15" s="101">
        <v>0.23201731512421031</v>
      </c>
    </row>
    <row r="16" spans="1:8" ht="15.75" customHeight="1" x14ac:dyDescent="0.2">
      <c r="B16" s="19" t="s">
        <v>89</v>
      </c>
      <c r="C16" s="101">
        <v>2.5289191581951111E-2</v>
      </c>
      <c r="D16" s="101">
        <v>2.5289191581951111E-2</v>
      </c>
      <c r="E16" s="101">
        <v>2.5289191581951111E-2</v>
      </c>
      <c r="F16" s="101">
        <v>2.5289191581951111E-2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4.3314426319716942E-3</v>
      </c>
      <c r="D20" s="101">
        <v>4.3314426319716942E-3</v>
      </c>
      <c r="E20" s="101">
        <v>4.3314426319716942E-3</v>
      </c>
      <c r="F20" s="101">
        <v>4.3314426319716942E-3</v>
      </c>
    </row>
    <row r="21" spans="1:8" ht="15.75" customHeight="1" x14ac:dyDescent="0.2">
      <c r="B21" s="19" t="s">
        <v>94</v>
      </c>
      <c r="C21" s="101">
        <v>0.1123315245439216</v>
      </c>
      <c r="D21" s="101">
        <v>0.1123315245439216</v>
      </c>
      <c r="E21" s="101">
        <v>0.1123315245439216</v>
      </c>
      <c r="F21" s="101">
        <v>0.1123315245439216</v>
      </c>
    </row>
    <row r="22" spans="1:8" ht="15.75" customHeight="1" x14ac:dyDescent="0.2">
      <c r="B22" s="19" t="s">
        <v>95</v>
      </c>
      <c r="C22" s="101">
        <v>0.59074698921400559</v>
      </c>
      <c r="D22" s="101">
        <v>0.59074698921400559</v>
      </c>
      <c r="E22" s="101">
        <v>0.59074698921400559</v>
      </c>
      <c r="F22" s="101">
        <v>0.59074698921400559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7.0890322000000006E-2</v>
      </c>
    </row>
    <row r="27" spans="1:8" ht="15.75" customHeight="1" x14ac:dyDescent="0.2">
      <c r="B27" s="19" t="s">
        <v>102</v>
      </c>
      <c r="C27" s="101">
        <v>6.3794211000000003E-2</v>
      </c>
    </row>
    <row r="28" spans="1:8" ht="15.75" customHeight="1" x14ac:dyDescent="0.2">
      <c r="B28" s="19" t="s">
        <v>103</v>
      </c>
      <c r="C28" s="101">
        <v>0.20576266900000001</v>
      </c>
    </row>
    <row r="29" spans="1:8" ht="15.75" customHeight="1" x14ac:dyDescent="0.2">
      <c r="B29" s="19" t="s">
        <v>104</v>
      </c>
      <c r="C29" s="101">
        <v>0.158973905</v>
      </c>
    </row>
    <row r="30" spans="1:8" ht="15.75" customHeight="1" x14ac:dyDescent="0.2">
      <c r="B30" s="19" t="s">
        <v>2</v>
      </c>
      <c r="C30" s="101">
        <v>0.14980645400000001</v>
      </c>
    </row>
    <row r="31" spans="1:8" ht="15.75" customHeight="1" x14ac:dyDescent="0.2">
      <c r="B31" s="19" t="s">
        <v>105</v>
      </c>
      <c r="C31" s="101">
        <v>5.9616164999999999E-2</v>
      </c>
    </row>
    <row r="32" spans="1:8" ht="15.75" customHeight="1" x14ac:dyDescent="0.2">
      <c r="B32" s="19" t="s">
        <v>106</v>
      </c>
      <c r="C32" s="101">
        <v>9.6391635000000003E-2</v>
      </c>
    </row>
    <row r="33" spans="2:3" ht="15.75" customHeight="1" x14ac:dyDescent="0.2">
      <c r="B33" s="19" t="s">
        <v>107</v>
      </c>
      <c r="C33" s="101">
        <v>0.10287004700000001</v>
      </c>
    </row>
    <row r="34" spans="2:3" ht="15.75" customHeight="1" x14ac:dyDescent="0.2">
      <c r="B34" s="19" t="s">
        <v>108</v>
      </c>
      <c r="C34" s="101">
        <v>9.1894592999999997E-2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/Parc9VrL6k9Qtn0vKqt5bVHY4hIH23uvgjDsn+2vD+qhwSaoZQAz3zRaJ8RdE0+gV/jhWamBko4XwombPxvkw==" saltValue="brR2RS/ZaVXEIY7VsvwXo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">
      <c r="B4" s="5" t="s">
        <v>114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">
      <c r="B5" s="5" t="s">
        <v>115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">
      <c r="B10" s="5" t="s">
        <v>119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">
      <c r="B11" s="5" t="s">
        <v>120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0.36588747924999998</v>
      </c>
      <c r="D14" s="54">
        <v>0.367404292656</v>
      </c>
      <c r="E14" s="54">
        <v>0.367404292656</v>
      </c>
      <c r="F14" s="54">
        <v>0.16958749963200001</v>
      </c>
      <c r="G14" s="54">
        <v>0.16958749963200001</v>
      </c>
      <c r="H14" s="45">
        <v>0.28000000000000003</v>
      </c>
      <c r="I14" s="55">
        <v>0.28000000000000003</v>
      </c>
      <c r="J14" s="55">
        <v>0.28000000000000003</v>
      </c>
      <c r="K14" s="55">
        <v>0.28000000000000003</v>
      </c>
      <c r="L14" s="45">
        <v>0.26400000000000001</v>
      </c>
      <c r="M14" s="55">
        <v>0.26400000000000001</v>
      </c>
      <c r="N14" s="55">
        <v>0.26400000000000001</v>
      </c>
      <c r="O14" s="55">
        <v>0.26400000000000001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0.23276041758732521</v>
      </c>
      <c r="D15" s="52">
        <f t="shared" si="0"/>
        <v>0.23372534298599235</v>
      </c>
      <c r="E15" s="52">
        <f t="shared" si="0"/>
        <v>0.23372534298599235</v>
      </c>
      <c r="F15" s="52">
        <f t="shared" si="0"/>
        <v>0.1078835966533957</v>
      </c>
      <c r="G15" s="52">
        <f t="shared" si="0"/>
        <v>0.1078835966533957</v>
      </c>
      <c r="H15" s="52">
        <f t="shared" si="0"/>
        <v>0.17812284</v>
      </c>
      <c r="I15" s="52">
        <f t="shared" si="0"/>
        <v>0.17812284</v>
      </c>
      <c r="J15" s="52">
        <f t="shared" si="0"/>
        <v>0.17812284</v>
      </c>
      <c r="K15" s="52">
        <f t="shared" si="0"/>
        <v>0.17812284</v>
      </c>
      <c r="L15" s="52">
        <f t="shared" si="0"/>
        <v>0.167944392</v>
      </c>
      <c r="M15" s="52">
        <f t="shared" si="0"/>
        <v>0.167944392</v>
      </c>
      <c r="N15" s="52">
        <f t="shared" si="0"/>
        <v>0.167944392</v>
      </c>
      <c r="O15" s="52">
        <f t="shared" si="0"/>
        <v>0.167944392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wkVXSHmoH000bBfqlLGM9deNG0xtFLMaQ0N3THlX1wYPCnaM2pv5/mcZt1QC9v0pwXrBVrEipPqaysOjz4sNHQ==" saltValue="2EdphWKsGOGtSO+603uh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0.43501501852123098</v>
      </c>
      <c r="D2" s="53">
        <v>0.23498266272916701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0.2763713716074</v>
      </c>
      <c r="D3" s="53">
        <v>0.288356971458333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>
        <v>0</v>
      </c>
    </row>
    <row r="5" spans="1:7" x14ac:dyDescent="0.2">
      <c r="B5" s="3" t="s">
        <v>132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94hgwQPkZ65NSqDG4r+QSa2qUeybHpkKdfd3rOH1gj/cGUc5R1xLfnPy0bixXe4awSqGzT1FR3Yzy6a76yKK4Q==" saltValue="fQ+hsAH95CJyuyUQIKIoI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JzXxzct/EdHusXUl7o9FkXAkqlYUCHWN9WXz+m5nNTNIDXVTPhMm6LfUvLWxqUO2QzOqo12+SQBKFVDfpJJOA==" saltValue="ZP8np1VHld0PW8yJMzA1I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e66vNLKDHhk3p+Po+8LAn6T8euz5ok11mxailH8fnAi5T//zl42AjMGEjegSyn1nmdVGymRXa7V45fWL+Av1hQ==" saltValue="QifkpBtzOlApHEQZZ/Ng6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ugYzchUMx32tyMnFZFMDvgW2DCQU9CXTiuIO1wflZf4n5JnnMQqEE/e1FJqMY4laeMB9BB51Twc8uCBuv69eCw==" saltValue="r9dRfK6x25oxFk1vcmYrY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nNRDifqGiqs9XowFR7Dyf2EthZEGB0ru669yJ9ECjazpbj1BW4okB+ryf2Fb19/L6TryNlE+8O1SmtWFiBwRgQ==" saltValue="DMloAT8ezeo8sPcysxvD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2023-01-27T03:06:11Z</dcterms:modified>
</cp:coreProperties>
</file>