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4CF6B49-97C3-48AC-BB04-0B81FA6767BF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<sst xmlns="http://schemas.openxmlformats.org/spreadsheetml/2006/main" count="1114" uniqueCount="272">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</sst>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2725995</v>
      </c>
    </row>
    <row r="8" spans="1:3" ht="15" customHeight="1" x14ac:dyDescent="0.25">
      <c r="B8" s="7" t="s">
        <v>106</v>
      </c>
      <c r="C8" s="66">
        <v>0.38400000000000001</v>
      </c>
    </row>
    <row r="9" spans="1:3" ht="15" customHeight="1" x14ac:dyDescent="0.25">
      <c r="B9" s="9" t="s">
        <v>107</v>
      </c>
      <c r="C9" s="67">
        <v>0.86</v>
      </c>
    </row>
    <row r="10" spans="1:3" ht="15" customHeight="1" x14ac:dyDescent="0.25">
      <c r="B10" s="9" t="s">
        <v>105</v>
      </c>
      <c r="C10" s="67">
        <v>0.12396960258483899</v>
      </c>
    </row>
    <row r="11" spans="1:3" ht="15" customHeight="1" x14ac:dyDescent="0.25">
      <c r="B11" s="7" t="s">
        <v>108</v>
      </c>
      <c r="C11" s="66">
        <v>0.31</v>
      </c>
    </row>
    <row r="12" spans="1:3" ht="15" customHeight="1" x14ac:dyDescent="0.25">
      <c r="B12" s="7" t="s">
        <v>109</v>
      </c>
      <c r="C12" s="66">
        <v>0.25800000000000001</v>
      </c>
    </row>
    <row r="13" spans="1:3" ht="15" customHeight="1" x14ac:dyDescent="0.25">
      <c r="B13" s="7" t="s">
        <v>110</v>
      </c>
      <c r="C13" s="66">
        <v>0.82499999999999996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0.1394</v>
      </c>
    </row>
    <row r="24" spans="1:3" ht="15" customHeight="1" x14ac:dyDescent="0.25">
      <c r="B24" s="20" t="s">
        <v>102</v>
      </c>
      <c r="C24" s="67">
        <v>0.44390000000000002</v>
      </c>
    </row>
    <row r="25" spans="1:3" ht="15" customHeight="1" x14ac:dyDescent="0.25">
      <c r="B25" s="20" t="s">
        <v>103</v>
      </c>
      <c r="C25" s="67">
        <v>0.33230000000000004</v>
      </c>
    </row>
    <row r="26" spans="1:3" ht="15" customHeight="1" x14ac:dyDescent="0.25">
      <c r="B26" s="20" t="s">
        <v>104</v>
      </c>
      <c r="C26" s="67">
        <v>8.4399999999999989E-2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0.17300000000000001</v>
      </c>
    </row>
    <row r="32" spans="1:3" ht="14.25" customHeight="1" x14ac:dyDescent="0.25">
      <c r="B32" s="30" t="s">
        <v>78</v>
      </c>
      <c r="C32" s="69">
        <v>0.58899999999999997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34.799999999999997</v>
      </c>
    </row>
    <row r="38" spans="1:5" ht="15" customHeight="1" x14ac:dyDescent="0.25">
      <c r="B38" s="16" t="s">
        <v>91</v>
      </c>
      <c r="C38" s="68">
        <v>73.400000000000006</v>
      </c>
      <c r="D38" s="17"/>
      <c r="E38" s="18"/>
    </row>
    <row r="39" spans="1:5" ht="15" customHeight="1" x14ac:dyDescent="0.25">
      <c r="B39" s="16" t="s">
        <v>90</v>
      </c>
      <c r="C39" s="68">
        <v>123.2</v>
      </c>
      <c r="D39" s="17"/>
      <c r="E39" s="17"/>
    </row>
    <row r="40" spans="1:5" ht="15" customHeight="1" x14ac:dyDescent="0.25">
      <c r="B40" s="16" t="s">
        <v>171</v>
      </c>
      <c r="C40" s="68">
        <v>8.56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2.0969999999999999E-2</v>
      </c>
      <c r="D45" s="17"/>
    </row>
    <row r="46" spans="1:5" ht="15.75" customHeight="1" x14ac:dyDescent="0.25">
      <c r="B46" s="16" t="s">
        <v>11</v>
      </c>
      <c r="C46" s="67">
        <v>0.10961</v>
      </c>
      <c r="D46" s="17"/>
    </row>
    <row r="47" spans="1:5" ht="15.75" customHeight="1" x14ac:dyDescent="0.25">
      <c r="B47" s="16" t="s">
        <v>12</v>
      </c>
      <c r="C47" s="67">
        <v>0.34692000000000001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4.5169174234500007</v>
      </c>
      <c r="D51" s="17"/>
    </row>
    <row r="52" spans="1:4" ht="15" customHeight="1" x14ac:dyDescent="0.25">
      <c r="B52" s="16" t="s">
        <v>125</v>
      </c>
      <c r="C52" s="65">
        <v>5.56382987866</v>
      </c>
    </row>
    <row r="53" spans="1:4" ht="15.75" customHeight="1" x14ac:dyDescent="0.25">
      <c r="B53" s="16" t="s">
        <v>126</v>
      </c>
      <c r="C53" s="65">
        <v>5.56382987866</v>
      </c>
    </row>
    <row r="54" spans="1:4" ht="15.75" customHeight="1" x14ac:dyDescent="0.25">
      <c r="B54" s="16" t="s">
        <v>127</v>
      </c>
      <c r="C54" s="65">
        <v>3.6461342050399996</v>
      </c>
    </row>
    <row r="55" spans="1:4" ht="15.75" customHeight="1" x14ac:dyDescent="0.25">
      <c r="B55" s="16" t="s">
        <v>128</v>
      </c>
      <c r="C55" s="65">
        <v>3.6461342050399996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0.43290950274943962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 x14ac:dyDescent="0.25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0.32707999999999998</v>
      </c>
      <c r="E3" s="26">
        <f>frac_mam_12_23months * 2.6</f>
        <v>0.35126000000000002</v>
      </c>
      <c r="F3" s="26">
        <f>frac_mam_24_59months * 2.6</f>
        <v>0.17914000000000002</v>
      </c>
    </row>
    <row r="4" spans="1:6" ht="15.75" customHeight="1" x14ac:dyDescent="0.25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0.14559999999999998</v>
      </c>
      <c r="E4" s="26">
        <f>frac_sam_12_23months * 2.6</f>
        <v>0.16900000000000001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677720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811361.84329458023</v>
      </c>
      <c r="I2" s="22">
        <f>G2-H2</f>
        <v>2901638.1567054195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699329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837231.99331487261</v>
      </c>
      <c r="I3" s="22">
        <f t="shared" ref="I3:I15" si="3">G3-H3</f>
        <v>3005768.0066851275</v>
      </c>
    </row>
    <row r="4" spans="1:9" ht="15.75" customHeight="1" x14ac:dyDescent="0.25">
      <c r="A4" s="92">
        <f t="shared" si="2"/>
        <v>2022</v>
      </c>
      <c r="B4" s="74">
        <v>721343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>
        <f t="shared" si="1"/>
        <v>863587.00662167615</v>
      </c>
      <c r="I4" s="22">
        <f t="shared" si="3"/>
        <v>3114412.993378324</v>
      </c>
    </row>
    <row r="5" spans="1:9" ht="15.75" customHeight="1" x14ac:dyDescent="0.25">
      <c r="A5" s="92" t="str">
        <f t="shared" si="2"/>
        <v/>
      </c>
      <c r="B5" s="74">
        <v>703630.07880000013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842381.21603712277</v>
      </c>
      <c r="I5" s="22">
        <f t="shared" si="3"/>
        <v>3278618.7839628775</v>
      </c>
    </row>
    <row r="6" spans="1:9" ht="15.75" customHeight="1" x14ac:dyDescent="0.25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 x14ac:dyDescent="0.25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 x14ac:dyDescent="0.25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 x14ac:dyDescent="0.25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 x14ac:dyDescent="0.25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 x14ac:dyDescent="0.25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 x14ac:dyDescent="0.25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 x14ac:dyDescent="0.25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0.118822595</v>
      </c>
    </row>
    <row r="4" spans="1:8" ht="15.75" customHeight="1" x14ac:dyDescent="0.25">
      <c r="B4" s="24" t="s">
        <v>7</v>
      </c>
      <c r="C4" s="76">
        <v>0.17882694295889215</v>
      </c>
    </row>
    <row r="5" spans="1:8" ht="15.75" customHeight="1" x14ac:dyDescent="0.25">
      <c r="B5" s="24" t="s">
        <v>8</v>
      </c>
      <c r="C5" s="76">
        <v>0.14909098530602771</v>
      </c>
    </row>
    <row r="6" spans="1:8" ht="15.75" customHeight="1" x14ac:dyDescent="0.25">
      <c r="B6" s="24" t="s">
        <v>10</v>
      </c>
      <c r="C6" s="76">
        <v>0.14408569440494451</v>
      </c>
    </row>
    <row r="7" spans="1:8" ht="15.75" customHeight="1" x14ac:dyDescent="0.25">
      <c r="B7" s="24" t="s">
        <v>13</v>
      </c>
      <c r="C7" s="76">
        <v>0.17442263295107621</v>
      </c>
    </row>
    <row r="8" spans="1:8" ht="15.75" customHeight="1" x14ac:dyDescent="0.25">
      <c r="B8" s="24" t="s">
        <v>14</v>
      </c>
      <c r="C8" s="76">
        <v>1.3552634246471618E-2</v>
      </c>
    </row>
    <row r="9" spans="1:8" ht="15.75" customHeight="1" x14ac:dyDescent="0.25">
      <c r="B9" s="24" t="s">
        <v>27</v>
      </c>
      <c r="C9" s="76">
        <v>4.3690639950858701E-2</v>
      </c>
    </row>
    <row r="10" spans="1:8" ht="15.75" customHeight="1" x14ac:dyDescent="0.25">
      <c r="B10" s="24" t="s">
        <v>15</v>
      </c>
      <c r="C10" s="76">
        <v>0.17750787518172917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 x14ac:dyDescent="0.25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 x14ac:dyDescent="0.25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 x14ac:dyDescent="0.25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 x14ac:dyDescent="0.25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 x14ac:dyDescent="0.25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 x14ac:dyDescent="0.25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 x14ac:dyDescent="0.25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 x14ac:dyDescent="0.25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0.15429999999999999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0.10949999999999999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8.3199999999999996E-2</v>
      </c>
    </row>
    <row r="34" spans="2:3" ht="15.75" customHeight="1" x14ac:dyDescent="0.25">
      <c r="B34" s="24" t="s">
        <v>46</v>
      </c>
      <c r="C34" s="76">
        <v>0.2616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0.75311652464088397</v>
      </c>
      <c r="D2" s="77">
        <v>0.75450000000000006</v>
      </c>
      <c r="E2" s="77">
        <v>0.62539999999999996</v>
      </c>
      <c r="F2" s="77">
        <v>0.34179999999999999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0.14550000000000002</v>
      </c>
      <c r="D3" s="77">
        <v>0.14550000000000002</v>
      </c>
      <c r="E3" s="77">
        <v>0.19920000000000002</v>
      </c>
      <c r="F3" s="77">
        <v>0.24210000000000001</v>
      </c>
      <c r="G3" s="77">
        <v>0.23780000000000001</v>
      </c>
    </row>
    <row r="4" spans="1:15" ht="15.75" customHeight="1" x14ac:dyDescent="0.25">
      <c r="A4" s="5"/>
      <c r="B4" s="11" t="s">
        <v>116</v>
      </c>
      <c r="C4" s="78">
        <v>5.6299999999999996E-2</v>
      </c>
      <c r="D4" s="78">
        <v>5.6299999999999996E-2</v>
      </c>
      <c r="E4" s="78">
        <v>0.10369999999999999</v>
      </c>
      <c r="F4" s="78">
        <v>0.22140000000000001</v>
      </c>
      <c r="G4" s="78">
        <v>0.20230000000000001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4.3700000000000003E-2</v>
      </c>
      <c r="E5" s="78">
        <v>7.17E-2</v>
      </c>
      <c r="F5" s="78">
        <v>0.19469999999999998</v>
      </c>
      <c r="G5" s="78">
        <v>0.28489999999999999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0.54659999999999997</v>
      </c>
      <c r="F8" s="77">
        <v>0.56269999999999998</v>
      </c>
      <c r="G8" s="77">
        <v>0.70189999999999997</v>
      </c>
    </row>
    <row r="9" spans="1:15" ht="15.75" customHeight="1" x14ac:dyDescent="0.25">
      <c r="B9" s="7" t="s">
        <v>121</v>
      </c>
      <c r="C9" s="77">
        <v>0.22760000000000002</v>
      </c>
      <c r="D9" s="77">
        <v>0.22760000000000002</v>
      </c>
      <c r="E9" s="77">
        <v>0.27149999999999996</v>
      </c>
      <c r="F9" s="77">
        <v>0.23719999999999999</v>
      </c>
      <c r="G9" s="77">
        <v>0.1956</v>
      </c>
    </row>
    <row r="10" spans="1:15" ht="15.75" customHeight="1" x14ac:dyDescent="0.25">
      <c r="B10" s="7" t="s">
        <v>122</v>
      </c>
      <c r="C10" s="78">
        <v>0.10289999999999999</v>
      </c>
      <c r="D10" s="78">
        <v>0.10289999999999999</v>
      </c>
      <c r="E10" s="78">
        <v>0.1258</v>
      </c>
      <c r="F10" s="78">
        <v>0.1351</v>
      </c>
      <c r="G10" s="78">
        <v>6.8900000000000003E-2</v>
      </c>
    </row>
    <row r="11" spans="1:15" ht="15.75" customHeight="1" x14ac:dyDescent="0.25">
      <c r="B11" s="7" t="s">
        <v>123</v>
      </c>
      <c r="C11" s="78">
        <v>6.4299999999999996E-2</v>
      </c>
      <c r="D11" s="78">
        <v>6.4299999999999996E-2</v>
      </c>
      <c r="E11" s="78">
        <v>5.5999999999999994E-2</v>
      </c>
      <c r="F11" s="78">
        <v>6.5000000000000002E-2</v>
      </c>
      <c r="G11" s="78">
        <v>3.3500000000000002E-2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0.52585000000000004</v>
      </c>
      <c r="I14" s="80">
        <v>0.52585000000000004</v>
      </c>
      <c r="J14" s="80">
        <v>0.52585000000000004</v>
      </c>
      <c r="K14" s="80">
        <v>0.52585000000000004</v>
      </c>
      <c r="L14" s="80">
        <v>0.48095999999999994</v>
      </c>
      <c r="M14" s="80">
        <v>0.48095999999999994</v>
      </c>
      <c r="N14" s="80">
        <v>0.48095999999999994</v>
      </c>
      <c r="O14" s="80">
        <v>0.48095999999999994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0.22764546202079283</v>
      </c>
      <c r="I15" s="77">
        <f t="shared" si="0"/>
        <v>0.22764546202079283</v>
      </c>
      <c r="J15" s="77">
        <f t="shared" si="0"/>
        <v>0.22764546202079283</v>
      </c>
      <c r="K15" s="77">
        <f t="shared" si="0"/>
        <v>0.22764546202079283</v>
      </c>
      <c r="L15" s="77">
        <f t="shared" si="0"/>
        <v>0.20821215444237046</v>
      </c>
      <c r="M15" s="77">
        <f t="shared" si="0"/>
        <v>0.20821215444237046</v>
      </c>
      <c r="N15" s="77">
        <f t="shared" si="0"/>
        <v>0.20821215444237046</v>
      </c>
      <c r="O15" s="77">
        <f t="shared" si="0"/>
        <v>0.20821215444237046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1.6244600000000001E-3</v>
      </c>
      <c r="D2" s="78">
        <v>2.7992899999999999E-3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3.2475539999999858E-2</v>
      </c>
      <c r="D5" s="77">
        <f t="shared" ref="D5:G5" si="0">1-SUM(D2:D4)</f>
        <v>3.0600709999999864E-2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0.39290000000000003</v>
      </c>
      <c r="D2" s="28">
        <v>0.39350000000000002</v>
      </c>
      <c r="E2" s="28">
        <v>0.39290000000000003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0.13829999999999998</v>
      </c>
      <c r="D4" s="28">
        <v>0.13800000000000001</v>
      </c>
      <c r="E4" s="28">
        <v>0.13800000000000001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0.52585000000000004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0.48095999999999994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2.7992899999999999E-3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0.08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0.18100000000000002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2E-3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0.08</v>
      </c>
      <c r="C19" s="85">
        <f>(1-food_insecure)*0.95</f>
        <v>0.58519999999999994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0.77300000000000002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23.11</v>
      </c>
      <c r="E24" s="86" t="s">
        <v>201</v>
      </c>
    </row>
    <row r="25" spans="1:5" ht="15.75" customHeight="1" x14ac:dyDescent="0.25">
      <c r="A25" s="53" t="s">
        <v>87</v>
      </c>
      <c r="B25" s="85">
        <v>0.14899999999999999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0.11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0.08</v>
      </c>
      <c r="C29" s="85">
        <v>0.95</v>
      </c>
      <c r="D29" s="86">
        <v>66.77</v>
      </c>
      <c r="E29" s="86" t="s">
        <v>201</v>
      </c>
    </row>
    <row r="30" spans="1:5" ht="15.75" customHeight="1" x14ac:dyDescent="0.25">
      <c r="A30" s="53" t="s">
        <v>67</v>
      </c>
      <c r="B30" s="85">
        <v>0.13699999999999998</v>
      </c>
      <c r="C30" s="85">
        <v>0.95</v>
      </c>
      <c r="D30" s="86">
        <v>183.42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194.42</v>
      </c>
      <c r="E31" s="86" t="s">
        <v>201</v>
      </c>
    </row>
    <row r="32" spans="1:5" ht="15.75" customHeight="1" x14ac:dyDescent="0.25">
      <c r="A32" s="53" t="s">
        <v>28</v>
      </c>
      <c r="B32" s="85">
        <v>0.51700000000000002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0.23699999999999999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8.3000000000000004E-2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0.38700000000000001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7.400000000000001E-2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2020-09-11T23:52:54Z</dcterms:modified>
</cp:coreProperties>
</file>