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8CA49EC-B804-4A7E-A22B-177B6D4EB6E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A3" i="2" l="1"/>
  <c r="I4" i="2"/>
  <c r="A16" i="2"/>
  <c r="A18" i="2"/>
  <c r="I5" i="2"/>
  <c r="A24" i="2"/>
  <c r="A32" i="2"/>
  <c r="A34" i="2"/>
  <c r="A26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<sst xmlns="http://schemas.openxmlformats.org/spreadsheetml/2006/main" count="2092" uniqueCount="341">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</sst>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170586.6552734375</v>
      </c>
    </row>
    <row r="8" spans="1:3" ht="15" customHeight="1" x14ac:dyDescent="0.2">
      <c r="B8" s="5" t="s">
        <v>44</v>
      </c>
      <c r="C8" s="44">
        <v>1.7000000000000001E-2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0.86947998046874997</v>
      </c>
    </row>
    <row r="11" spans="1:3" ht="15" customHeight="1" x14ac:dyDescent="0.2">
      <c r="B11" s="5" t="s">
        <v>49</v>
      </c>
      <c r="C11" s="45">
        <v>0.66799999999999993</v>
      </c>
    </row>
    <row r="12" spans="1:3" ht="15" customHeight="1" x14ac:dyDescent="0.2">
      <c r="B12" s="5" t="s">
        <v>41</v>
      </c>
      <c r="C12" s="45">
        <v>0.69599999999999995</v>
      </c>
    </row>
    <row r="13" spans="1:3" ht="15" customHeight="1" x14ac:dyDescent="0.2">
      <c r="B13" s="5" t="s">
        <v>62</v>
      </c>
      <c r="C13" s="45">
        <v>0.871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7.4200000000000002E-2</v>
      </c>
    </row>
    <row r="24" spans="1:3" ht="15" customHeight="1" x14ac:dyDescent="0.2">
      <c r="B24" s="15" t="s">
        <v>46</v>
      </c>
      <c r="C24" s="45">
        <v>0.63170000000000004</v>
      </c>
    </row>
    <row r="25" spans="1:3" ht="15" customHeight="1" x14ac:dyDescent="0.2">
      <c r="B25" s="15" t="s">
        <v>47</v>
      </c>
      <c r="C25" s="45">
        <v>0.28189999999999998</v>
      </c>
    </row>
    <row r="26" spans="1:3" ht="15" customHeight="1" x14ac:dyDescent="0.2">
      <c r="B26" s="15" t="s">
        <v>48</v>
      </c>
      <c r="C26" s="45">
        <v>1.2200000000000001E-2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0.33902696599877202</v>
      </c>
    </row>
    <row r="30" spans="1:3" ht="14.25" customHeight="1" x14ac:dyDescent="0.2">
      <c r="B30" s="25" t="s">
        <v>63</v>
      </c>
      <c r="C30" s="99">
        <v>4.0590680603457503E-2</v>
      </c>
    </row>
    <row r="31" spans="1:3" ht="14.25" customHeight="1" x14ac:dyDescent="0.2">
      <c r="B31" s="25" t="s">
        <v>10</v>
      </c>
      <c r="C31" s="99">
        <v>5.7511069592953899E-2</v>
      </c>
    </row>
    <row r="32" spans="1:3" ht="14.25" customHeight="1" x14ac:dyDescent="0.2">
      <c r="B32" s="25" t="s">
        <v>11</v>
      </c>
      <c r="C32" s="99">
        <v>0.56287128380481699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7.52080674922541</v>
      </c>
    </row>
    <row r="38" spans="1:5" ht="15" customHeight="1" x14ac:dyDescent="0.2">
      <c r="B38" s="11" t="s">
        <v>35</v>
      </c>
      <c r="C38" s="43">
        <v>8.6142789466059604</v>
      </c>
      <c r="D38" s="12"/>
      <c r="E38" s="13"/>
    </row>
    <row r="39" spans="1:5" ht="15" customHeight="1" x14ac:dyDescent="0.2">
      <c r="B39" s="11" t="s">
        <v>61</v>
      </c>
      <c r="C39" s="43">
        <v>9.6824065774828707</v>
      </c>
      <c r="D39" s="12"/>
      <c r="E39" s="12"/>
    </row>
    <row r="40" spans="1:5" ht="15" customHeight="1" x14ac:dyDescent="0.2">
      <c r="B40" s="11" t="s">
        <v>36</v>
      </c>
      <c r="C40" s="100">
        <v>0.15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4.0832179110000002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2.11395375E-2</v>
      </c>
      <c r="D45" s="12"/>
    </row>
    <row r="46" spans="1:5" ht="15.75" customHeight="1" x14ac:dyDescent="0.2">
      <c r="B46" s="11" t="s">
        <v>51</v>
      </c>
      <c r="C46" s="45">
        <v>7.4799499999999991E-2</v>
      </c>
      <c r="D46" s="12"/>
    </row>
    <row r="47" spans="1:5" ht="15.75" customHeight="1" x14ac:dyDescent="0.2">
      <c r="B47" s="11" t="s">
        <v>59</v>
      </c>
      <c r="C47" s="45">
        <v>0.13228186250000001</v>
      </c>
      <c r="D47" s="12"/>
      <c r="E47" s="13"/>
    </row>
    <row r="48" spans="1:5" ht="15" customHeight="1" x14ac:dyDescent="0.2">
      <c r="B48" s="11" t="s">
        <v>58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0.68814900000000001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4.5878300999999899E-2</v>
      </c>
    </row>
    <row r="63" spans="1:4" ht="15.75" customHeight="1" x14ac:dyDescent="0.2">
      <c r="A63" s="4"/>
    </row>
  </sheetData>
  <sheetProtection algorithmName="SHA-512" hashValue="0MgOWjKesDuuSY5TGHedbd4GTNk5ns6h7BZqvG+YQquKlfO6kIVbCdkxijWJWq2E4c4ufFAMFtCi8DNkNHwPyw==" saltValue="/+i03G8AVyWdSzw6r44X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0.61229722270673692</v>
      </c>
      <c r="C2" s="98">
        <v>0.95</v>
      </c>
      <c r="D2" s="56">
        <v>57.907989789407353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39.877408618072153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412.49823904286558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4.2611566933851979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0.189736817155853</v>
      </c>
      <c r="C10" s="98">
        <v>0.95</v>
      </c>
      <c r="D10" s="56">
        <v>13.009708061868061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0.189736817155853</v>
      </c>
      <c r="C11" s="98">
        <v>0.95</v>
      </c>
      <c r="D11" s="56">
        <v>13.009708061868061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0.189736817155853</v>
      </c>
      <c r="C12" s="98">
        <v>0.95</v>
      </c>
      <c r="D12" s="56">
        <v>13.009708061868061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0.189736817155853</v>
      </c>
      <c r="C13" s="98">
        <v>0.95</v>
      </c>
      <c r="D13" s="56">
        <v>13.009708061868061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0.189736817155853</v>
      </c>
      <c r="C14" s="98">
        <v>0.95</v>
      </c>
      <c r="D14" s="56">
        <v>13.009708061868061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0.189736817155853</v>
      </c>
      <c r="C15" s="98">
        <v>0.95</v>
      </c>
      <c r="D15" s="56">
        <v>13.009708061868061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0.71647386176341188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9.5101355775698799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9.5101355775698799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0.98585440000000002</v>
      </c>
      <c r="C21" s="98">
        <v>0.95</v>
      </c>
      <c r="D21" s="56">
        <v>45.01292027832001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22.4493059696639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4.2777930485212776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0.2492032893776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0.147982865880257</v>
      </c>
      <c r="C27" s="98">
        <v>0.95</v>
      </c>
      <c r="D27" s="56">
        <v>18.576955013531052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0.97718368382144705</v>
      </c>
      <c r="C29" s="98">
        <v>0.95</v>
      </c>
      <c r="D29" s="56">
        <v>113.3709035636476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0.59909969887929115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1.6E-2</v>
      </c>
      <c r="C32" s="98">
        <v>0.95</v>
      </c>
      <c r="D32" s="56">
        <v>1.53812413297883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0.13477720000000001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2.7579992310105732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0.86269154656786895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nSoMm6Za3JknqU5EDhottdmkYv1v/M+BovqzE9ViUl3Wm5WY85li881BaFD7LwtDtOR4F1GOtllVfdsJ+vwGQ==" saltValue="DhNFXhRWjUKUk9rNpJzF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5undQSFRPWGQJUXrG1Yt1oduJjB+FHtRDN0vtntfwm/C1GBKY3Z9EyYh6i2/+wLS6M6qcgJXKphbd9oz2NnpdA==" saltValue="38Upm2Z0BlB5sH2Bd7jX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/hY4DRM7s7nKFAyTOrt0REe3iAe6WDi73nSXLgk6BNoSpXuXxW3kQBH2jPq5s++jww6Tx4o+dWcU3nBkJ2qxw==" saltValue="4UtrOYlZno9yePx3rTwn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">
      <c r="A4" s="3" t="s">
        <v>207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sheetProtection algorithmName="SHA-512" hashValue="SJW7fCzn9Z3wB3jV7bx/L5iNMGl0sH4OFKTZsoLidjg2kNSfQiiYUQljANwHkk4sS1gemE8W/4ORwtqmyllGpQ==" saltValue="DmAkWtACvrrDo60T7wyI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WpN5WYft5e9js1m6FDwTUnFV0oI5jHhM8wiBNu5IciM7J3x0vKbV7TdIqGd1mk1/88adKpJu/bDqYgqWWTxNA==" saltValue="wY+iURgGN5hpMoZHFPcz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ytX51A/z84kwq0SqSHp9YBELlqBK3sI1uSjvm/kgzOD4sf6gooyTl0AC68jB+eDisS63pH3YUc2IQ+RHM0Heg==" saltValue="v2Z3LszVGUFK2Mc4aqYME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XQ81wytmZpy8vKmniR4/TRxXo/OdqgklRYaj4DYwYs3MOAtUSWf5t7ZpDWSvDOrp2NzurzDMLTth7sWFjPRBA==" saltValue="EYQb4MhWGe2nTZzTjVnL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qKTMSnTfLp0bBIRA/2Qof19IEjlg4LpH3LL5X5Meh/hNLo1q/Axburpkjc9xcv+3HTNyCD3diNCcGE2qL3UTQ==" saltValue="j3e2FVCkLrJ7AQXP43MV7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+y2+R+8kXe7I/IFruFS/hJyTRM+tuOr7N9AirjVxwj1Cz2JJ7RVV4Kkm+F8yfrNVMMtjGbl3Csgr4V/3Pt3aw==" saltValue="S4NpwZ44IiDkHJqxGUsZ+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Fa7iC6Kr+0ZeZ5bC2Fq4O9g1t6ChOTiHOPqja0e7pZnLWMqIz5hDzzx7X+qzcOPJw9/O2WFs2h5WWNKOGiO2Q==" saltValue="CaXbXa8awmqI9+MoN0Jcd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7">
        <f t="shared" ref="G2:G11" si="0">C2+D2+E2+F2</f>
        <v>670000</v>
      </c>
      <c r="H2" s="17">
        <f t="shared" ref="H2:H11" si="1">(B2 + stillbirth*B2/(1000-stillbirth))/(1-abortion)</f>
        <v>37715.169711025919</v>
      </c>
      <c r="I2" s="17">
        <f t="shared" ref="I2:I11" si="2">G2-H2</f>
        <v>632284.8302889741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JHBgo4MbYe5gtsalisQDHrzZB5i0GBpOE+X1xs0B9+34tBWXTgMRqoTk91CYFNpC0PNMuhyMDQm0JfI5DtMlw==" saltValue="U2SEBxCO3hXUdQIzpsvHl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P88/CgNadhmdVFHcifbOO86PPP0bxr8AhywbRxXWAa3WwmEfjmguxqHGjGKbKoxLr9uvIzTlI8URLnjUAz91Q==" saltValue="gsLtQx9EW2lGDtYWG711Y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HH8I1wl9onILllUiH2O0lc1lWF5VxSCBdZjoho97rkAaTZYx12wGIPGFBb+Z8TYdEQgsjBk0FYqEpg2WQWEptg==" saltValue="utqFBjjNfgWxHqBEzudH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4gD0Jb9aWmpE/gISQ+GIYmBUQm/OLtku0WiuPD99b0wDxOKzMKHyqg/5muY5yhNAI9NcAfvWsqIVD85TsIcgA==" saltValue="lEf9+D7vMiN6iLydBoMk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SA+wpzOCfpnn7iRozyCjZtQf5ScydG7Du94VO9U8aZCrUQRagLSBLJ7jZkRqh92rHP5h2bywoBS7qWEJOd0Sw==" saltValue="xcWysC8Jy2M6M1ZHfrpL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cz1Z7gjdIorI+YqNcdNEm0AETpHIFE3v3/H3hY5wkXWfA5MIKrd+qz7/ABglZs1lZo5mynF1yTW4tAzfoaOZw==" saltValue="eknxv/G5iGABCsTlbYiC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Hhfva8WztB4GZqwO608kwhOYzIYD9wZXt3w8AoXMP4vkyaWrLS4eEcVcXa2aqjUpcPZJAthcu6hUxplfhTwiA==" saltValue="ehUZYXOIkEaUN0cQI00x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pmIcq3aEcKnlIe1I3+94b9TFN++7dHGFfQc2Ohzc3Nr9duqgpNDB4ouyJPqQlN1O3LeH3B+ociAF1IM2HdGWg==" saltValue="ojVX2ELCExAl+SqzEK1d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vLQpb7JOT0RMZsAlU7u/rk6O2QaHpCr60Cx+j2qtltjQh2/o558mfH8Fusk5k+W3fYDVAZeLACt3JHAfDOjiQ==" saltValue="F/jydIaHmMejXYiAnF5R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ZcSb/tM+g2e/pJ1jLmYZmr16wMThgtgelRTzZYMpwRALONH4nzNrhsTA6QOsvZbFRc74IUdNrcTmZTC21FK3w==" saltValue="vuvUfbfVvUCMs90zn2vvk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3.8595721637654568E-2</v>
      </c>
    </row>
    <row r="5" spans="1:8" ht="15.75" customHeight="1" x14ac:dyDescent="0.2">
      <c r="B5" s="19" t="s">
        <v>95</v>
      </c>
      <c r="C5" s="101">
        <v>6.5131702349881748E-2</v>
      </c>
    </row>
    <row r="6" spans="1:8" ht="15.75" customHeight="1" x14ac:dyDescent="0.2">
      <c r="B6" s="19" t="s">
        <v>91</v>
      </c>
      <c r="C6" s="101">
        <v>0.1224740082783093</v>
      </c>
    </row>
    <row r="7" spans="1:8" ht="15.75" customHeight="1" x14ac:dyDescent="0.2">
      <c r="B7" s="19" t="s">
        <v>96</v>
      </c>
      <c r="C7" s="101">
        <v>0.4088223917741689</v>
      </c>
    </row>
    <row r="8" spans="1:8" ht="15.75" customHeight="1" x14ac:dyDescent="0.2">
      <c r="B8" s="19" t="s">
        <v>98</v>
      </c>
      <c r="C8" s="101">
        <v>1.152465474399848E-2</v>
      </c>
    </row>
    <row r="9" spans="1:8" ht="15.75" customHeight="1" x14ac:dyDescent="0.2">
      <c r="B9" s="19" t="s">
        <v>92</v>
      </c>
      <c r="C9" s="101">
        <v>0.26503148345718658</v>
      </c>
    </row>
    <row r="10" spans="1:8" ht="15.75" customHeight="1" x14ac:dyDescent="0.2">
      <c r="B10" s="19" t="s">
        <v>94</v>
      </c>
      <c r="C10" s="101">
        <v>8.8420037758800432E-2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1.8161109673523398E-2</v>
      </c>
      <c r="D14" s="55">
        <v>1.8161109673523398E-2</v>
      </c>
      <c r="E14" s="55">
        <v>1.8161109673523398E-2</v>
      </c>
      <c r="F14" s="55">
        <v>1.8161109673523398E-2</v>
      </c>
    </row>
    <row r="15" spans="1:8" ht="15.75" customHeight="1" x14ac:dyDescent="0.2">
      <c r="B15" s="19" t="s">
        <v>102</v>
      </c>
      <c r="C15" s="101">
        <v>0.14149698321612519</v>
      </c>
      <c r="D15" s="101">
        <v>0.14149698321612519</v>
      </c>
      <c r="E15" s="101">
        <v>0.14149698321612519</v>
      </c>
      <c r="F15" s="101">
        <v>0.14149698321612519</v>
      </c>
    </row>
    <row r="16" spans="1:8" ht="15.75" customHeight="1" x14ac:dyDescent="0.2">
      <c r="B16" s="19" t="s">
        <v>2</v>
      </c>
      <c r="C16" s="101">
        <v>3.1377458903074459E-2</v>
      </c>
      <c r="D16" s="101">
        <v>3.1377458903074459E-2</v>
      </c>
      <c r="E16" s="101">
        <v>3.1377458903074459E-2</v>
      </c>
      <c r="F16" s="101">
        <v>3.1377458903074459E-2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1.059850999312514E-2</v>
      </c>
      <c r="D19" s="101">
        <v>1.059850999312514E-2</v>
      </c>
      <c r="E19" s="101">
        <v>1.059850999312514E-2</v>
      </c>
      <c r="F19" s="101">
        <v>1.059850999312514E-2</v>
      </c>
    </row>
    <row r="20" spans="1:8" ht="15.75" customHeight="1" x14ac:dyDescent="0.2">
      <c r="B20" s="19" t="s">
        <v>79</v>
      </c>
      <c r="C20" s="101">
        <v>2.2919455310235051E-2</v>
      </c>
      <c r="D20" s="101">
        <v>2.2919455310235051E-2</v>
      </c>
      <c r="E20" s="101">
        <v>2.2919455310235051E-2</v>
      </c>
      <c r="F20" s="101">
        <v>2.2919455310235051E-2</v>
      </c>
    </row>
    <row r="21" spans="1:8" ht="15.75" customHeight="1" x14ac:dyDescent="0.2">
      <c r="B21" s="19" t="s">
        <v>88</v>
      </c>
      <c r="C21" s="101">
        <v>0.19450800569938551</v>
      </c>
      <c r="D21" s="101">
        <v>0.19450800569938551</v>
      </c>
      <c r="E21" s="101">
        <v>0.19450800569938551</v>
      </c>
      <c r="F21" s="101">
        <v>0.19450800569938551</v>
      </c>
    </row>
    <row r="22" spans="1:8" ht="15.75" customHeight="1" x14ac:dyDescent="0.2">
      <c r="B22" s="19" t="s">
        <v>99</v>
      </c>
      <c r="C22" s="101">
        <v>0.58093847720453129</v>
      </c>
      <c r="D22" s="101">
        <v>0.58093847720453129</v>
      </c>
      <c r="E22" s="101">
        <v>0.58093847720453129</v>
      </c>
      <c r="F22" s="101">
        <v>0.58093847720453129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5.4875438999999977E-2</v>
      </c>
    </row>
    <row r="27" spans="1:8" ht="15.75" customHeight="1" x14ac:dyDescent="0.2">
      <c r="B27" s="19" t="s">
        <v>89</v>
      </c>
      <c r="C27" s="101">
        <v>6.1112532999999997E-2</v>
      </c>
    </row>
    <row r="28" spans="1:8" ht="15.75" customHeight="1" x14ac:dyDescent="0.2">
      <c r="B28" s="19" t="s">
        <v>103</v>
      </c>
      <c r="C28" s="101">
        <v>0.12187780400000001</v>
      </c>
    </row>
    <row r="29" spans="1:8" ht="15.75" customHeight="1" x14ac:dyDescent="0.2">
      <c r="B29" s="19" t="s">
        <v>86</v>
      </c>
      <c r="C29" s="101">
        <v>0.13517542399999999</v>
      </c>
    </row>
    <row r="30" spans="1:8" ht="15.75" customHeight="1" x14ac:dyDescent="0.2">
      <c r="B30" s="19" t="s">
        <v>4</v>
      </c>
      <c r="C30" s="101">
        <v>8.1544961999999999E-2</v>
      </c>
    </row>
    <row r="31" spans="1:8" ht="15.75" customHeight="1" x14ac:dyDescent="0.2">
      <c r="B31" s="19" t="s">
        <v>80</v>
      </c>
      <c r="C31" s="101">
        <v>6.5156283999999995E-2</v>
      </c>
    </row>
    <row r="32" spans="1:8" ht="15.75" customHeight="1" x14ac:dyDescent="0.2">
      <c r="B32" s="19" t="s">
        <v>85</v>
      </c>
      <c r="C32" s="101">
        <v>0.13128318899999999</v>
      </c>
    </row>
    <row r="33" spans="2:3" ht="15.75" customHeight="1" x14ac:dyDescent="0.2">
      <c r="B33" s="19" t="s">
        <v>100</v>
      </c>
      <c r="C33" s="101">
        <v>0.12725431500000001</v>
      </c>
    </row>
    <row r="34" spans="2:3" ht="15.75" customHeight="1" x14ac:dyDescent="0.2">
      <c r="B34" s="19" t="s">
        <v>87</v>
      </c>
      <c r="C34" s="101">
        <v>0.221720049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vsrd+QeYwVV4isJznUGKHd3v5ViWqX08SJon+f/t8ktlSvsznUpve5y1T1ZQVWlfN45e+xy3j0hLyujuOqDE1w==" saltValue="1HxG2FrzSSLiDDBPg0kOp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">
      <c r="B4" s="5" t="s">
        <v>110</v>
      </c>
      <c r="C4" s="45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">
      <c r="B5" s="5" t="s">
        <v>106</v>
      </c>
      <c r="C5" s="45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">
      <c r="B10" s="5" t="s">
        <v>107</v>
      </c>
      <c r="C10" s="45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">
      <c r="B11" s="5" t="s">
        <v>119</v>
      </c>
      <c r="C11" s="45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E6q0nKVc3ImVCkYSxfjzfF+UtGesTV6qPreAdwRLcB8fS9TtN62EP7Ne+bju+WjvGBvg0/e/L21cQ323EKUhw==" saltValue="V8nJ3actDFKkpJOPYRI3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0.45765948295593301</v>
      </c>
      <c r="D2" s="53">
        <v>0.34266350000000001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0.20446324348449699</v>
      </c>
      <c r="D3" s="53">
        <v>0.15321770000000001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>
        <v>0</v>
      </c>
    </row>
    <row r="5" spans="1:7" x14ac:dyDescent="0.2">
      <c r="B5" s="3" t="s">
        <v>125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b5zsSrDl8dayLIj5R9YvFyJ1XIMWewsJLTv3Fy0S32MOPRqiv6jqTFNjieSwZlRBIr1LZ/yWJiaiC03doIFCow==" saltValue="oir75rl4uNQ1qnJfHYftt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833K7cjSaMEgmnKcK3mqpC7H4fgHKf8RTdU4Yez0x5tC+qs8w8bUCwoizTT/QyQ2dr+YsYV5OfQIZHElh4tCg==" saltValue="hgqKaIGrMOjHajuwtmE37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queZPZ/BNcVfMruUf9zJaiTVdWvxySv7DRpOmOCsd+4U10wgLSZfqWUx/RNXfpVLJ59dccZgQ7CTmclyK850vw==" saltValue="aHnLFJDlfbm/tg0CejE+V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HSGwCdbbCrR6/Q7DYYgssesJos/nNI6YQF0REMDbeTBo4j+hn3y4HaLnGS5SIT4t5Y+lX67QgoAoYhBbtwLcHg==" saltValue="wKg8Gt+DSJ5Nrc5gH3CH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Z4AZK94zO9G3rxIjuYFFOOFZGUrPfW63g9WqWJBCXWVhSnoOG1S6al3RGZfe2qScr6DAxHLtxeWGDaibtI08g==" saltValue="miCsA97iia8+OHSFxx8Y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2023-01-25T11:15:26Z</dcterms:modified>
</cp:coreProperties>
</file>