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romesh\projects\nutrition\inputs\es\LiST countries\"/>
    </mc:Choice>
  </mc:AlternateContent>
  <xr:revisionPtr revIDLastSave="0" documentId="8_{2AF563F6-18DE-45DE-AEE8-C49DF203949B}" xr6:coauthVersionLast="47" xr6:coauthVersionMax="47" xr10:uidLastSave="{00000000-0000-0000-0000-000000000000}"/>
  <bookViews>
    <workbookView xWindow="2760" yWindow="6840" windowWidth="31920" windowHeight="14040" tabRatio="96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state="hidden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state="hidden" r:id="rId13"/>
    <sheet name="Población objetivo del programa" sheetId="14" state="hidden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state="hidden" r:id="rId18"/>
    <sheet name="Riegos para la población" sheetId="19" state="hidden" r:id="rId19"/>
    <sheet name="Razón de momios IYCF" sheetId="20" state="hidden" r:id="rId20"/>
    <sheet name="Riesgos desenlace de nacimiento" sheetId="21" state="hidden" r:id="rId21"/>
    <sheet name="Riesgos relativos" sheetId="22" state="hidden" r:id="rId22"/>
    <sheet name="Razón de momios" sheetId="23" state="hidden" r:id="rId23"/>
    <sheet name="Resultados de nacimiento- prog" sheetId="24" state="hidden" r:id="rId24"/>
    <sheet name="Programas de anemia" sheetId="25" state="hidden" r:id="rId25"/>
    <sheet name="Programas para emaciación" sheetId="26" state="hidden" r:id="rId26"/>
    <sheet name="Programas para niños" sheetId="27" state="hidden" r:id="rId27"/>
    <sheet name="Prog. para mujeres embarazadas" sheetId="28" state="hidden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32" i="2"/>
  <c r="A27" i="2"/>
  <c r="A26" i="2"/>
  <c r="A25" i="2"/>
  <c r="A24" i="2"/>
  <c r="A19" i="2"/>
  <c r="A18" i="2"/>
  <c r="A17" i="2"/>
  <c r="A16" i="2"/>
  <c r="H11" i="2"/>
  <c r="G11" i="2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H3" i="2"/>
  <c r="G3" i="2"/>
  <c r="H2" i="2"/>
  <c r="G2" i="2"/>
  <c r="A2" i="2"/>
  <c r="A31" i="2" s="1"/>
  <c r="C33" i="1"/>
  <c r="C20" i="1"/>
  <c r="I4" i="2" l="1"/>
  <c r="A33" i="2"/>
  <c r="A34" i="2"/>
  <c r="I2" i="2"/>
  <c r="A35" i="2"/>
  <c r="A3" i="2"/>
  <c r="I3" i="2"/>
  <c r="I11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<sst xmlns="http://schemas.openxmlformats.org/spreadsheetml/2006/main" count="2092" uniqueCount="341">
  <si>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Field</t>
  </si>
  <si>
    <t>Neonatal</t>
  </si>
  <si>
    <t>Meningitis</t>
  </si>
  <si>
    <t>Malaria</t>
  </si>
  <si>
    <t>Sepsis</t>
  </si>
  <si>
    <t>x</t>
  </si>
  <si>
    <t>MAM</t>
  </si>
  <si>
    <t>Normal</t>
  </si>
  <si>
    <t>N/A</t>
  </si>
  <si>
    <t>Outcome</t>
  </si>
  <si>
    <t>18-23 meses</t>
  </si>
  <si>
    <t>24 meses o más</t>
  </si>
  <si>
    <t>Distribución de edad de las mujeres embarazadas</t>
  </si>
  <si>
    <t>Promedio de episodios por año: 1-5 meses</t>
  </si>
  <si>
    <t>Promedio de episodios por año: 12-23 meses</t>
  </si>
  <si>
    <t>Promedio de episodios por año: 24-59 meses</t>
  </si>
  <si>
    <t>Promedio de episodios por año: 6-11 meses</t>
  </si>
  <si>
    <t>Promedio de episodios por año: &lt;1 mes</t>
  </si>
  <si>
    <t>Año de referencia (año de inicio de la proyección)</t>
  </si>
  <si>
    <t>Datos del año de referencia</t>
  </si>
  <si>
    <t>Mortalidad y factores de riesgo en el año de referencia</t>
  </si>
  <si>
    <t>Distribución del desenlace del nacimiento</t>
  </si>
  <si>
    <t>Espaciamiento entre los nacimientos</t>
  </si>
  <si>
    <t>Población infantil menor de 5 años</t>
  </si>
  <si>
    <t>Datos</t>
  </si>
  <si>
    <t>Incidencia de la diarrea</t>
  </si>
  <si>
    <t>Año final</t>
  </si>
  <si>
    <t>El primer nacimiento</t>
  </si>
  <si>
    <t>Alimento</t>
  </si>
  <si>
    <t>Fracción que consume maíz como principal alimento básico</t>
  </si>
  <si>
    <t>Fracción que consume arroz como principal alimento básico</t>
  </si>
  <si>
    <t>Fracción que consume trigo como principal alimento básico</t>
  </si>
  <si>
    <t>Fracción de embarazos que terminan en aborto espontáneo</t>
  </si>
  <si>
    <t>Fracción de agricultura de subsistencia</t>
  </si>
  <si>
    <t>Fracción de otros alimentos básicos como alimento principal</t>
  </si>
  <si>
    <t>Mortalidad infantil (por cada 1.000 nacidos vivos)</t>
  </si>
  <si>
    <t>Mortalidad materna (por cada 1.000 nacidos vivos)</t>
  </si>
  <si>
    <t>Mortalidad</t>
  </si>
  <si>
    <t>Mortalidad neonatal (por cada 1.000 nacidos vivos)</t>
  </si>
  <si>
    <t>Otros riesgos</t>
  </si>
  <si>
    <t>Porcentaje de anemia que es deficiente en hierro</t>
  </si>
  <si>
    <t>Porcentaje de niños que acuden a un centro de salud</t>
  </si>
  <si>
    <t>Porcentaje de diarrea grave</t>
  </si>
  <si>
    <t>Porcentaje de población con riesgo de malaria</t>
  </si>
  <si>
    <t>Porcentaje de población con inseguridad alimentaria (pobre por defecto)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</si>
  <si>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</si>
  <si>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</si>
  <si>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</si>
  <si>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</si>
  <si>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Porcentaje de mujeres embarazadas que acuden a un centro de salud</t>
  </si>
  <si>
    <t>Datos poblacionales</t>
  </si>
  <si>
    <t>Prematuro AEG (adecuado para edad gestacional)</t>
  </si>
  <si>
    <t>Prematuro PEG (pequeño para la edad gestacional)</t>
  </si>
  <si>
    <t>Prevalencia de eclampsia</t>
  </si>
  <si>
    <t>Prevalencia de preeclampsia</t>
  </si>
  <si>
    <t>Años de proyección</t>
  </si>
  <si>
    <t>Asistencia a la escuela (porcentaje de mujeres de 15 a 19 años)</t>
  </si>
  <si>
    <t>Nacidos muertos (por cada 1.000 nacimientos totales)</t>
  </si>
  <si>
    <t>Nacido a término AEG (Adecuado para la edad gestacional)</t>
  </si>
  <si>
    <t>Nacido a término PEG (pequeño para la edad gestacional)</t>
  </si>
  <si>
    <t>Total (debe ser el 100%)</t>
  </si>
  <si>
    <t>Mortalidad de menores de 5 años (por cada 1.000 nacidos vivos)</t>
  </si>
  <si>
    <t>Necesidad insatisfecha de planificación familiar</t>
  </si>
  <si>
    <t>menos de 18 meses</t>
  </si>
  <si>
    <t>Bajo peso al nacer</t>
  </si>
  <si>
    <t>Estimación de mujeres embarazadas</t>
  </si>
  <si>
    <t>Número de nacimientos</t>
  </si>
  <si>
    <t>Total mujeres en edad reproductiva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</si>
  <si>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</si>
  <si>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</si>
  <si>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</si>
  <si>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</si>
  <si>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mujeres en edad reproductiva no embarazadas</t>
  </si>
  <si>
    <t>año</t>
  </si>
  <si>
    <t>1-5 meses</t>
  </si>
  <si>
    <t>12-23 meses</t>
  </si>
  <si>
    <t>24-59 meses</t>
  </si>
  <si>
    <t>6-11 meses</t>
  </si>
  <si>
    <t>&lt;1 mes</t>
  </si>
  <si>
    <t>SIDA</t>
  </si>
  <si>
    <t>Aborto</t>
  </si>
  <si>
    <t>Hemorragia pre-parto</t>
  </si>
  <si>
    <t>Causas</t>
  </si>
  <si>
    <t>Niños</t>
  </si>
  <si>
    <t>Diarrea</t>
  </si>
  <si>
    <t>Embolia</t>
  </si>
  <si>
    <t>Trastornos hipertensivos</t>
  </si>
  <si>
    <t>Causas indirectas</t>
  </si>
  <si>
    <t>Lesión</t>
  </si>
  <si>
    <t>Hemorragia intraparto</t>
  </si>
  <si>
    <t>Sarampión</t>
  </si>
  <si>
    <t>Asfixia neonatal</t>
  </si>
  <si>
    <t>Anomalías congénitas neonatales</t>
  </si>
  <si>
    <t>Diarrea neonatal</t>
  </si>
  <si>
    <t>Neonatal otros</t>
  </si>
  <si>
    <t>Neumonía neonatal</t>
  </si>
  <si>
    <t>Prematuridad neonatal</t>
  </si>
  <si>
    <t>Sepsis neonatal</t>
  </si>
  <si>
    <t>Tétanos neonatal</t>
  </si>
  <si>
    <t>Otro</t>
  </si>
  <si>
    <t>Otras causas directas</t>
  </si>
  <si>
    <t>Tosferina</t>
  </si>
  <si>
    <t>Neumonía</t>
  </si>
  <si>
    <t>Hemorragia posparto</t>
  </si>
  <si>
    <t>Mujeres embarazadas</t>
  </si>
  <si>
    <t>Anemia</t>
  </si>
  <si>
    <t>Alto (puntuación HAZ &lt; -3)</t>
  </si>
  <si>
    <t>MAM (puntuación WHZ entre -3 y -2)</t>
  </si>
  <si>
    <t>Leve (score HAZ entre -2 y -1)</t>
  </si>
  <si>
    <t>Leve (score WHZ entre -2 y -1)</t>
  </si>
  <si>
    <t>Moderado (score HAZ entre -3 y -2)</t>
  </si>
  <si>
    <t>Normal (score HAZ &gt; -1)</t>
  </si>
  <si>
    <t>Normal (score WHZ &gt; -1)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</si>
  <si>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</si>
  <si>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</si>
  <si>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</si>
  <si>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</si>
  <si>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</si>
  <si>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</si>
  <si>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MAS (score WHZ &lt; -3)</t>
  </si>
  <si>
    <t>Estado</t>
  </si>
  <si>
    <t>Retraso en el crecimiento (Talla para la edad)</t>
  </si>
  <si>
    <t>Emaciación (peso para la talla)</t>
  </si>
  <si>
    <t>Lactancia materna</t>
  </si>
  <si>
    <t>Exclusivo</t>
  </si>
  <si>
    <t>Ninguno</t>
  </si>
  <si>
    <t>Parcial</t>
  </si>
  <si>
    <t>Predominante</t>
  </si>
  <si>
    <t>Prevalencia de anemia (%)</t>
  </si>
  <si>
    <t>Niños de 0 a 5 meses</t>
  </si>
  <si>
    <t>Niños de 0 a 59 meses</t>
  </si>
  <si>
    <t>Niños de 6 a 23 meses</t>
  </si>
  <si>
    <t>Materna (muertes por cada 1.000 nacimientos)</t>
  </si>
  <si>
    <t>Población</t>
  </si>
  <si>
    <t>Prevalencia de lactancia materna adecuada para la edad</t>
  </si>
  <si>
    <t>Riesgo</t>
  </si>
  <si>
    <t>Prevalencia del retraso del crecimiento (%)</t>
  </si>
  <si>
    <t>Menores de cinco años (muertes por cada 1.000 nacimientos)</t>
  </si>
  <si>
    <t>Prevalencia de emaciación (%)</t>
  </si>
  <si>
    <t>Mujeres en edad reproductiva</t>
  </si>
  <si>
    <t>Niño anémico (por año)</t>
  </si>
  <si>
    <t>Mujer embarazada anémica (por embarazo)</t>
  </si>
  <si>
    <t>Muerte del niño</t>
  </si>
  <si>
    <t>Niño que cumple 5 años con retraso en el crecimiento (a lo largo de su vida)</t>
  </si>
  <si>
    <t>Episodio de emaciación infantil</t>
  </si>
  <si>
    <t>Costo</t>
  </si>
  <si>
    <t>Muerte materna</t>
  </si>
  <si>
    <t>Tipo</t>
  </si>
  <si>
    <t>Todo</t>
  </si>
  <si>
    <t>Comunidad</t>
  </si>
  <si>
    <t>Centro de salud</t>
  </si>
  <si>
    <t>IYCF 1-alimentación del lactante y del niño pequeño</t>
  </si>
  <si>
    <t>IYCF 2-alimentación del lactante y del niño pequeño</t>
  </si>
  <si>
    <t>IYCF 3-alimentación del lactante y del niño pequeño</t>
  </si>
  <si>
    <t>Paquete alimentación del lactante y del niño pequeño (IYCF)</t>
  </si>
  <si>
    <t>Medios de comunicación masivos</t>
  </si>
  <si>
    <t>Población objetivo</t>
  </si>
  <si>
    <t>Añadir extensión</t>
  </si>
  <si>
    <t>Basado en la comunidad</t>
  </si>
  <si>
    <t>Por defecto</t>
  </si>
  <si>
    <t>Método de entrega</t>
  </si>
  <si>
    <t>Extensión</t>
  </si>
  <si>
    <t>Manejo de la Malnutrición Aguda Moderada (MAM)</t>
  </si>
  <si>
    <t>Programa</t>
  </si>
  <si>
    <t>Tratamiento de la MAS</t>
  </si>
  <si>
    <t>Suplemento energético-proteico equilibrado</t>
  </si>
  <si>
    <t>Suplemento con calcio</t>
  </si>
  <si>
    <t>Transferencias de efectivo</t>
  </si>
  <si>
    <t>Relación costo-cobertura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</si>
  <si>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</si>
  <si>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</si>
  <si>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</si>
  <si>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</si>
  <si>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</si>
  <si>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</si>
  <si>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</si>
  <si>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</si>
  <si>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</si>
  <si>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</si>
  <si>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</si>
  <si>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</si>
  <si>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</si>
  <si>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</si>
  <si>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Lineal (costo marginal constante) [por defecto]</t>
  </si>
  <si>
    <t>Suplementos nutricionales a base de lípidos</t>
  </si>
  <si>
    <t>Mosquiteros tratados con insecticida de larga duración</t>
  </si>
  <si>
    <t>Disminución máxima anual</t>
  </si>
  <si>
    <t>Aumento máximo anual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</si>
  <si>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</si>
  <si>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</si>
  <si>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</si>
  <si>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</si>
  <si>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</si>
  <si>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</si>
  <si>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Cobertura de saturación de la población objetivo</t>
  </si>
  <si>
    <t>Costo unitario (US$)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</si>
  <si>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</si>
  <si>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</si>
  <si>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</si>
  <si>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</si>
  <si>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</si>
  <si>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</si>
  <si>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</si>
  <si>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</si>
  <si>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Suplementos nutricionales a base de lípidos en pequeñas cantidades</t>
  </si>
  <si>
    <t>Exclusión de intervención dependiente</t>
  </si>
  <si>
    <t>Dependencia de otra intervención</t>
  </si>
  <si>
    <t>MAS</t>
  </si>
  <si>
    <t>Condición</t>
  </si>
  <si>
    <t>Amplio grupo de población</t>
  </si>
  <si>
    <t>Población general</t>
  </si>
  <si>
    <t>Mujeres en edad reproductiva no embarazadas</t>
  </si>
  <si>
    <t>Curva con costo marginal decreciente</t>
  </si>
  <si>
    <t>Curva con costo marginal creciente</t>
  </si>
  <si>
    <t>En forma de S (costo marginal decreciente y luego creciente)</t>
  </si>
  <si>
    <t>Preservativo/condón</t>
  </si>
  <si>
    <t>Efectividad</t>
  </si>
  <si>
    <t>Esterilización femenina</t>
  </si>
  <si>
    <t>Planificación Familiar Natural</t>
  </si>
  <si>
    <t>Dispositivo Intrauterino (DIU)</t>
  </si>
  <si>
    <t>Implante</t>
  </si>
  <si>
    <t>Inyectable</t>
  </si>
  <si>
    <t>Esterilización masculina</t>
  </si>
  <si>
    <t>Método</t>
  </si>
  <si>
    <t>Cápsula/píldora</t>
  </si>
  <si>
    <t>Costo proporcional</t>
  </si>
  <si>
    <t>Retiro</t>
  </si>
  <si>
    <t>Distribución</t>
  </si>
  <si>
    <t>Número de nacimiento</t>
  </si>
  <si>
    <t>Desenlaces del nacimiento</t>
  </si>
  <si>
    <t>Baja talla o retraso en el crecimiento</t>
  </si>
  <si>
    <t>Prevención de la emaciación</t>
  </si>
  <si>
    <t>Tratamiento de la emaciación</t>
  </si>
  <si>
    <t>Rango de edades</t>
  </si>
  <si>
    <t>Comportamiento</t>
  </si>
  <si>
    <t>Límites inferiores</t>
  </si>
  <si>
    <t>Razón de momios para lactancia materna adecuada</t>
  </si>
  <si>
    <t>Razón de momios para lactancia materna adecuada- inferior</t>
  </si>
  <si>
    <t>Razón de momios para lactancia materna adecuada - superior</t>
  </si>
  <si>
    <t>Razón de momios para alimentación complementaria correcta</t>
  </si>
  <si>
    <t>Razón de momios para alimentación complementaria correcta - inferior</t>
  </si>
  <si>
    <t>Razón de momios para alimentación complementaria correcta - superior</t>
  </si>
  <si>
    <t>Razón de momios para baja talla o retraso en el crecimiento</t>
  </si>
  <si>
    <t>Razón de momios para baja talla - inferior</t>
  </si>
  <si>
    <t>Razón de momios para baja talla - superior</t>
  </si>
  <si>
    <t>Límites superiores</t>
  </si>
  <si>
    <t>MAM (puntuación WHZ entre -3 y -2)-inferior</t>
  </si>
  <si>
    <t>MAM (puntuación WHZ entre -3 y -2)-superior</t>
  </si>
  <si>
    <t>Factores de riesgo materno que conducen a los resultados del nacimiento</t>
  </si>
  <si>
    <t>Razón de momios para las condiciones</t>
  </si>
  <si>
    <t>Razón de momios para las condiciones - inferior</t>
  </si>
  <si>
    <t>Razón de momios para las condiciones - superior</t>
  </si>
  <si>
    <t>Razón de momios para mujeres con anemia materna</t>
  </si>
  <si>
    <t>Razón de momios para mujeres con anemia materna-inferior</t>
  </si>
  <si>
    <t>Razón de momios para mujeres con anemia materna-superior</t>
  </si>
  <si>
    <t>Riesgo relativo según el espaciamiento de los nacimientos</t>
  </si>
  <si>
    <t>Riesgo relativo según el espaciamiento de los nacimientos-inferior</t>
  </si>
  <si>
    <t>Riesgo relativo según el espaciamiento de los nacimientos - superior</t>
  </si>
  <si>
    <t>Riesgos relativos de las causas de muerte neonatal</t>
  </si>
  <si>
    <t>Riesgos relativos de las causas de muerte neonatal - inferior</t>
  </si>
  <si>
    <t>Riesgos relativos de las causas de muerte neonatal - superior</t>
  </si>
  <si>
    <t>Riesgos para los niños que experimentan desenlaces al nacimiento</t>
  </si>
  <si>
    <t>MAS (score WHZ &lt; -3)-Inferior</t>
  </si>
  <si>
    <t>MAS (score WHZ &lt; -3)-superior</t>
  </si>
  <si>
    <t>Retraso en el crecimiento (score HAZ &lt; -2)</t>
  </si>
  <si>
    <t>Retraso en el crecimiento (score HAZ &lt; -2)-Inferior</t>
  </si>
  <si>
    <t>Retraso en el crecimiento (score HAZ &lt; -2)-superior</t>
  </si>
  <si>
    <t>Estado de anemia</t>
  </si>
  <si>
    <t>Anémico</t>
  </si>
  <si>
    <t>Situación de lactancia materna</t>
  </si>
  <si>
    <t>Causa de muerte</t>
  </si>
  <si>
    <t>Estado de HAZ (baja talla)</t>
  </si>
  <si>
    <t>Alto</t>
  </si>
  <si>
    <t>Leve</t>
  </si>
  <si>
    <t>Moderado</t>
  </si>
  <si>
    <t>No anémico</t>
  </si>
  <si>
    <t>Riesgo relativo de las causas de muerte según el estado de la anemia</t>
  </si>
  <si>
    <t>Riesgo relativo de las causas de muerte según el estado de la lactancia materna</t>
  </si>
  <si>
    <t>Riesgo relativo de las causas de muerte según la distribución de talla para la edad (retraso en el crecimiento)</t>
  </si>
  <si>
    <t>Riesgo relativo de las causas de muerte según la distribución del peso para la talla (emaciación)</t>
  </si>
  <si>
    <t>Riesgos relativos de sufrir diarrea según el estado de la lactancia materna</t>
  </si>
  <si>
    <t>Estado de la peso para la talla (WHZ)</t>
  </si>
  <si>
    <t>Emaciación</t>
  </si>
  <si>
    <t>Por programa</t>
  </si>
  <si>
    <t>Por programa - inferior</t>
  </si>
  <si>
    <t>Por programa - superior</t>
  </si>
  <si>
    <t>Diarrea (por episodio adicional)</t>
  </si>
  <si>
    <t>Diarrea (por episodio adicional) - inferior</t>
  </si>
  <si>
    <t>Diarrea (por episodio adicional) - superior</t>
  </si>
  <si>
    <t>Planificación familiar - más baja</t>
  </si>
  <si>
    <t>Planificación familiar - superior</t>
  </si>
  <si>
    <t>Para MAM por episodio adicional de diarrea</t>
  </si>
  <si>
    <t>Para MAM por episodio adicional de diarrea - inferior</t>
  </si>
  <si>
    <t>Para MAM por episodio adicional de diarrea - superior</t>
  </si>
  <si>
    <t>Para MAS por episodio adicional de diarrea</t>
  </si>
  <si>
    <t>Para MAS por episodio adicional de diarrea - inferior</t>
  </si>
  <si>
    <t>Para MAS por episodio adicional de diarrea - superior</t>
  </si>
  <si>
    <t>Para anemia por episodio adicional de diarrea grave</t>
  </si>
  <si>
    <t>Para anemia por episodio adicional de diarrea grave - inferior</t>
  </si>
  <si>
    <t>Para anemia por episodio adicional de diarrea grave - superior</t>
  </si>
  <si>
    <t>Dada la baja talla previa  (HAZ &lt; -2 en la banda de edad anterior)</t>
  </si>
  <si>
    <t>Dada a baja talla previa (HAZ &lt; -2 en la banda de edad anterior) - inferior</t>
  </si>
  <si>
    <t>Dada la baja talla previa (HAZ &lt; -2 en la banda de edad anterior) - superior</t>
  </si>
  <si>
    <t>Método madre canguro - inferior</t>
  </si>
  <si>
    <t>Método madre canguro - superior</t>
  </si>
  <si>
    <t>Suplementos nutricionales a base de lípidos: más bajos</t>
  </si>
  <si>
    <t>Suplementos nutricionales a base de lípidos - superior</t>
  </si>
  <si>
    <t>Razón de momios de lactancia materna adecuada por programa</t>
  </si>
  <si>
    <t>Razón de momios de lactancia materna adecuada por programa - inferior</t>
  </si>
  <si>
    <t>Razón de momios de lactancia materna adecuada por programa - superior</t>
  </si>
  <si>
    <t>Razón de momios para el espaciamiento óptimo de los nacimientos por programa</t>
  </si>
  <si>
    <t>Razón de momios para el espaciamiento óptimo de los nacimientos por programa - inferior</t>
  </si>
  <si>
    <t>Razón de momios para el espaciamiento óptimo de los nacimientos por programa - superior</t>
  </si>
  <si>
    <t>Razón de momios de baja talla o retraso en el crecimiento</t>
  </si>
  <si>
    <t>Otras razones de momios</t>
  </si>
  <si>
    <t>Suministro público de alimentos complementarios - inferior</t>
  </si>
  <si>
    <t>Suministro público de alimentos complementarios - superior</t>
  </si>
  <si>
    <t>Suplementación con zinc - inferior</t>
  </si>
  <si>
    <t>Suplementación con zinc- superior</t>
  </si>
  <si>
    <t>Suplementos nutricionales a base de lípidos en pequeñas cantidades: lower</t>
  </si>
  <si>
    <t>Suplementos nutricionales a base de lípidos en pequeñas cantidades - superior</t>
  </si>
  <si>
    <t>fracción afectada</t>
  </si>
  <si>
    <t>efectividad</t>
  </si>
  <si>
    <t>Razón de momios de ser anémico cuando está cubierto por la intervención</t>
  </si>
  <si>
    <t>Razón de momios de ser anémico cuando está cubierto por la intervención-menor</t>
  </si>
  <si>
    <t>Razón de momios de ser anémico cuando está cubierto por la intervención - superior</t>
  </si>
  <si>
    <t>Riesgos relativos de anemia cuando está cubierto por la intervención</t>
  </si>
  <si>
    <t>Riesgos relativos de anemia cuando está cubierto por la intervención - inferior</t>
  </si>
  <si>
    <t>Riesgos relativos de anemia cuando está cubierto por la intervención - superior</t>
  </si>
  <si>
    <t>Límite inferior</t>
  </si>
  <si>
    <t>Razón de momios de MAM cuando está cubierto por el programa</t>
  </si>
  <si>
    <t>Razón de momios de MAM cuando está cubierto por el programa - inferior</t>
  </si>
  <si>
    <t>Razón de momios de MAM cuando está cubierto por el programaa - superior</t>
  </si>
  <si>
    <t>Razón de momios de MAS cuando está cubierto por el programa</t>
  </si>
  <si>
    <t>Razón de momios de MAS cuando está cubierto por el programa - inferior</t>
  </si>
  <si>
    <t>Razón de momios de MAS cuando está cubierto por el programa - superior</t>
  </si>
  <si>
    <t>Límite superior</t>
  </si>
  <si>
    <t>Fracción afectada</t>
  </si>
  <si>
    <t>Efectividad en incidencia</t>
  </si>
  <si>
    <t>Efectividad en mortalidad</t>
  </si>
  <si>
    <t>Condición objetivo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</si>
</sst>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2578125" defaultRowHeight="15.75" customHeight="1" x14ac:dyDescent="0.2"/>
  <cols>
    <col min="1" max="1" width="27.7109375" style="8" customWidth="1"/>
    <col min="2" max="2" width="38.7109375" style="11" customWidth="1"/>
    <col min="3" max="3" width="14.42578125" style="8" customWidth="1"/>
    <col min="4" max="16384" width="14.42578125" style="8"/>
  </cols>
  <sheetData>
    <row r="1" spans="1:3" ht="15.95" customHeight="1" x14ac:dyDescent="0.2">
      <c r="A1" s="1" t="s">
        <v>19</v>
      </c>
      <c r="B1" s="29" t="s">
        <v>0</v>
      </c>
      <c r="C1" s="29" t="s">
        <v>24</v>
      </c>
    </row>
    <row r="2" spans="1:3" ht="15.95" customHeight="1" x14ac:dyDescent="0.2">
      <c r="A2" s="8" t="s">
        <v>55</v>
      </c>
      <c r="B2" s="29"/>
      <c r="C2" s="29"/>
    </row>
    <row r="3" spans="1:3" ht="15.95" customHeight="1" x14ac:dyDescent="0.2">
      <c r="A3" s="1"/>
      <c r="B3" s="5" t="s">
        <v>18</v>
      </c>
      <c r="C3" s="41">
        <v>2021</v>
      </c>
    </row>
    <row r="4" spans="1:3" ht="15.95" customHeight="1" x14ac:dyDescent="0.2">
      <c r="A4" s="1"/>
      <c r="B4" s="5" t="s">
        <v>26</v>
      </c>
      <c r="C4" s="42">
        <v>2030</v>
      </c>
    </row>
    <row r="5" spans="1:3" ht="15.95" customHeight="1" x14ac:dyDescent="0.2">
      <c r="A5" s="1"/>
      <c r="B5" s="29"/>
      <c r="C5" s="29"/>
    </row>
    <row r="6" spans="1:3" ht="15" customHeight="1" x14ac:dyDescent="0.2">
      <c r="A6" s="8" t="s">
        <v>50</v>
      </c>
    </row>
    <row r="7" spans="1:3" ht="15" customHeight="1" x14ac:dyDescent="0.2">
      <c r="B7" s="11" t="s">
        <v>23</v>
      </c>
      <c r="C7" s="43">
        <v>265022.828125</v>
      </c>
    </row>
    <row r="8" spans="1:3" ht="15" customHeight="1" x14ac:dyDescent="0.2">
      <c r="B8" s="5" t="s">
        <v>44</v>
      </c>
      <c r="C8" s="44">
        <v>4.4999999999999998E-2</v>
      </c>
    </row>
    <row r="9" spans="1:3" ht="15" customHeight="1" x14ac:dyDescent="0.2">
      <c r="B9" s="5" t="s">
        <v>43</v>
      </c>
      <c r="C9" s="45">
        <v>0.01</v>
      </c>
    </row>
    <row r="10" spans="1:3" ht="15" customHeight="1" x14ac:dyDescent="0.2">
      <c r="B10" s="5" t="s">
        <v>56</v>
      </c>
      <c r="C10" s="45">
        <v>0.98864250183105495</v>
      </c>
    </row>
    <row r="11" spans="1:3" ht="15" customHeight="1" x14ac:dyDescent="0.2">
      <c r="B11" s="5" t="s">
        <v>49</v>
      </c>
      <c r="C11" s="45">
        <v>0.88300000000000001</v>
      </c>
    </row>
    <row r="12" spans="1:3" ht="15" customHeight="1" x14ac:dyDescent="0.2">
      <c r="B12" s="5" t="s">
        <v>41</v>
      </c>
      <c r="C12" s="45">
        <v>0.74</v>
      </c>
    </row>
    <row r="13" spans="1:3" ht="15" customHeight="1" x14ac:dyDescent="0.2">
      <c r="B13" s="5" t="s">
        <v>62</v>
      </c>
      <c r="C13" s="45">
        <v>0.249</v>
      </c>
    </row>
    <row r="14" spans="1:3" ht="15" customHeight="1" x14ac:dyDescent="0.2">
      <c r="B14" s="8"/>
    </row>
    <row r="15" spans="1:3" ht="15" customHeight="1" x14ac:dyDescent="0.2">
      <c r="A15" s="8" t="s">
        <v>28</v>
      </c>
      <c r="B15" s="14"/>
      <c r="C15" s="3"/>
    </row>
    <row r="16" spans="1:3" ht="15" customHeight="1" x14ac:dyDescent="0.2">
      <c r="B16" s="5" t="s">
        <v>33</v>
      </c>
      <c r="C16" s="45">
        <v>0.1</v>
      </c>
    </row>
    <row r="17" spans="1:3" ht="15" customHeight="1" x14ac:dyDescent="0.2">
      <c r="B17" s="5" t="s">
        <v>30</v>
      </c>
      <c r="C17" s="45">
        <v>0.7</v>
      </c>
    </row>
    <row r="18" spans="1:3" ht="15" customHeight="1" x14ac:dyDescent="0.2">
      <c r="B18" s="5" t="s">
        <v>31</v>
      </c>
      <c r="C18" s="45">
        <v>0.05</v>
      </c>
    </row>
    <row r="19" spans="1:3" ht="15" customHeight="1" x14ac:dyDescent="0.2">
      <c r="B19" s="5" t="s">
        <v>29</v>
      </c>
      <c r="C19" s="45">
        <v>0.05</v>
      </c>
    </row>
    <row r="20" spans="1:3" ht="15" customHeight="1" x14ac:dyDescent="0.2">
      <c r="B20" s="5" t="s">
        <v>34</v>
      </c>
      <c r="C20" s="46">
        <f>1-frac_rice-frac_wheat-frac_maize</f>
        <v>0.20000000000000007</v>
      </c>
    </row>
    <row r="21" spans="1:3" ht="15" customHeight="1" x14ac:dyDescent="0.2">
      <c r="B21" s="8"/>
    </row>
    <row r="22" spans="1:3" ht="15" customHeight="1" x14ac:dyDescent="0.2">
      <c r="A22" s="8" t="s">
        <v>12</v>
      </c>
    </row>
    <row r="23" spans="1:3" ht="15" customHeight="1" x14ac:dyDescent="0.2">
      <c r="B23" s="15" t="s">
        <v>45</v>
      </c>
      <c r="C23" s="45">
        <v>0.1278</v>
      </c>
    </row>
    <row r="24" spans="1:3" ht="15" customHeight="1" x14ac:dyDescent="0.2">
      <c r="B24" s="15" t="s">
        <v>46</v>
      </c>
      <c r="C24" s="45">
        <v>0.60719999999999996</v>
      </c>
    </row>
    <row r="25" spans="1:3" ht="15" customHeight="1" x14ac:dyDescent="0.2">
      <c r="B25" s="15" t="s">
        <v>47</v>
      </c>
      <c r="C25" s="45">
        <v>0.2432</v>
      </c>
    </row>
    <row r="26" spans="1:3" ht="15" customHeight="1" x14ac:dyDescent="0.2">
      <c r="B26" s="15" t="s">
        <v>48</v>
      </c>
      <c r="C26" s="45">
        <v>2.18E-2</v>
      </c>
    </row>
    <row r="27" spans="1:3" ht="15" customHeight="1" x14ac:dyDescent="0.2">
      <c r="B27" s="15"/>
      <c r="C27" s="15"/>
    </row>
    <row r="28" spans="1:3" ht="15" customHeight="1" x14ac:dyDescent="0.2">
      <c r="A28" s="8" t="s">
        <v>22</v>
      </c>
      <c r="B28" s="15"/>
      <c r="C28" s="15"/>
    </row>
    <row r="29" spans="1:3" ht="14.25" customHeight="1" x14ac:dyDescent="0.2">
      <c r="B29" s="25" t="s">
        <v>27</v>
      </c>
      <c r="C29" s="45">
        <v>0.35675533525383901</v>
      </c>
    </row>
    <row r="30" spans="1:3" ht="14.25" customHeight="1" x14ac:dyDescent="0.2">
      <c r="B30" s="25" t="s">
        <v>63</v>
      </c>
      <c r="C30" s="99">
        <v>6.5910586704521698E-2</v>
      </c>
    </row>
    <row r="31" spans="1:3" ht="14.25" customHeight="1" x14ac:dyDescent="0.2">
      <c r="B31" s="25" t="s">
        <v>10</v>
      </c>
      <c r="C31" s="99">
        <v>9.262041217609189E-2</v>
      </c>
    </row>
    <row r="32" spans="1:3" ht="14.25" customHeight="1" x14ac:dyDescent="0.2">
      <c r="B32" s="25" t="s">
        <v>11</v>
      </c>
      <c r="C32" s="99">
        <v>0.48471366586554798</v>
      </c>
    </row>
    <row r="33" spans="1:5" ht="13.15" customHeight="1" x14ac:dyDescent="0.2">
      <c r="B33" s="27" t="s">
        <v>60</v>
      </c>
      <c r="C33" s="48">
        <f>SUM(C29:C32)</f>
        <v>1.0000000000000004</v>
      </c>
    </row>
    <row r="34" spans="1:5" ht="15" customHeight="1" x14ac:dyDescent="0.2"/>
    <row r="35" spans="1:5" ht="15" customHeight="1" x14ac:dyDescent="0.2">
      <c r="A35" s="4" t="s">
        <v>20</v>
      </c>
    </row>
    <row r="36" spans="1:5" ht="15" customHeight="1" x14ac:dyDescent="0.2">
      <c r="A36" s="8" t="s">
        <v>37</v>
      </c>
      <c r="B36" s="5"/>
    </row>
    <row r="37" spans="1:5" ht="15" customHeight="1" x14ac:dyDescent="0.2">
      <c r="B37" s="11" t="s">
        <v>38</v>
      </c>
      <c r="C37" s="43">
        <v>4.8825451505560098</v>
      </c>
    </row>
    <row r="38" spans="1:5" ht="15" customHeight="1" x14ac:dyDescent="0.2">
      <c r="B38" s="11" t="s">
        <v>35</v>
      </c>
      <c r="C38" s="43">
        <v>8.5270186920428692</v>
      </c>
      <c r="D38" s="12"/>
      <c r="E38" s="13"/>
    </row>
    <row r="39" spans="1:5" ht="15" customHeight="1" x14ac:dyDescent="0.2">
      <c r="B39" s="11" t="s">
        <v>61</v>
      </c>
      <c r="C39" s="43">
        <v>9.5848778660818699</v>
      </c>
      <c r="D39" s="12"/>
      <c r="E39" s="12"/>
    </row>
    <row r="40" spans="1:5" ht="15" customHeight="1" x14ac:dyDescent="0.2">
      <c r="B40" s="11" t="s">
        <v>36</v>
      </c>
      <c r="C40" s="100">
        <v>0.25</v>
      </c>
    </row>
    <row r="41" spans="1:5" ht="15" customHeight="1" x14ac:dyDescent="0.2">
      <c r="B41" s="11" t="s">
        <v>32</v>
      </c>
      <c r="C41" s="45">
        <v>0.12</v>
      </c>
    </row>
    <row r="42" spans="1:5" ht="15" customHeight="1" x14ac:dyDescent="0.2">
      <c r="B42" s="11" t="s">
        <v>57</v>
      </c>
      <c r="C42" s="43">
        <v>5.7284578960000001</v>
      </c>
    </row>
    <row r="43" spans="1:5" ht="15.75" customHeight="1" x14ac:dyDescent="0.2">
      <c r="D43" s="12"/>
    </row>
    <row r="44" spans="1:5" ht="15.75" customHeight="1" x14ac:dyDescent="0.2">
      <c r="A44" s="8" t="s">
        <v>21</v>
      </c>
      <c r="D44" s="12"/>
    </row>
    <row r="45" spans="1:5" ht="15.75" customHeight="1" x14ac:dyDescent="0.2">
      <c r="B45" s="11" t="s">
        <v>52</v>
      </c>
      <c r="C45" s="45">
        <v>1.97997E-2</v>
      </c>
      <c r="D45" s="12"/>
    </row>
    <row r="46" spans="1:5" ht="15.75" customHeight="1" x14ac:dyDescent="0.2">
      <c r="B46" s="11" t="s">
        <v>51</v>
      </c>
      <c r="C46" s="45">
        <v>6.836776E-2</v>
      </c>
      <c r="D46" s="12"/>
    </row>
    <row r="47" spans="1:5" ht="15.75" customHeight="1" x14ac:dyDescent="0.2">
      <c r="B47" s="11" t="s">
        <v>59</v>
      </c>
      <c r="C47" s="45">
        <v>0.13467670000000001</v>
      </c>
      <c r="D47" s="12"/>
      <c r="E47" s="13"/>
    </row>
    <row r="48" spans="1:5" ht="15" customHeight="1" x14ac:dyDescent="0.2">
      <c r="B48" s="11" t="s">
        <v>58</v>
      </c>
      <c r="C48" s="46">
        <v>0.77715584000000004</v>
      </c>
      <c r="D48" s="12"/>
      <c r="E48" s="12"/>
    </row>
    <row r="49" spans="1:4" ht="15.75" customHeight="1" x14ac:dyDescent="0.2">
      <c r="D49" s="12"/>
    </row>
    <row r="50" spans="1:4" ht="15.75" customHeight="1" x14ac:dyDescent="0.2">
      <c r="A50" s="8" t="s">
        <v>25</v>
      </c>
      <c r="D50" s="12"/>
    </row>
    <row r="51" spans="1:4" ht="15.75" customHeight="1" x14ac:dyDescent="0.2">
      <c r="B51" s="11" t="s">
        <v>17</v>
      </c>
      <c r="C51" s="100">
        <v>2.8</v>
      </c>
      <c r="D51" s="12"/>
    </row>
    <row r="52" spans="1:4" ht="15" customHeight="1" x14ac:dyDescent="0.2">
      <c r="B52" s="11" t="s">
        <v>13</v>
      </c>
      <c r="C52" s="100">
        <v>2.8</v>
      </c>
    </row>
    <row r="53" spans="1:4" ht="15.75" customHeight="1" x14ac:dyDescent="0.2">
      <c r="B53" s="11" t="s">
        <v>16</v>
      </c>
      <c r="C53" s="100">
        <v>2.8</v>
      </c>
    </row>
    <row r="54" spans="1:4" ht="15.75" customHeight="1" x14ac:dyDescent="0.2">
      <c r="B54" s="11" t="s">
        <v>14</v>
      </c>
      <c r="C54" s="100">
        <v>2.8</v>
      </c>
    </row>
    <row r="55" spans="1:4" ht="15.75" customHeight="1" x14ac:dyDescent="0.2">
      <c r="B55" s="11" t="s">
        <v>15</v>
      </c>
      <c r="C55" s="100">
        <v>2.8</v>
      </c>
    </row>
    <row r="57" spans="1:4" ht="15.75" customHeight="1" x14ac:dyDescent="0.2">
      <c r="A57" s="8" t="s">
        <v>39</v>
      </c>
    </row>
    <row r="58" spans="1:4" ht="15.75" customHeight="1" x14ac:dyDescent="0.2">
      <c r="B58" s="5" t="s">
        <v>42</v>
      </c>
      <c r="C58" s="45">
        <v>1.6428571428571431E-2</v>
      </c>
    </row>
    <row r="59" spans="1:4" ht="15.75" customHeight="1" x14ac:dyDescent="0.2">
      <c r="B59" s="11" t="s">
        <v>40</v>
      </c>
      <c r="C59" s="45">
        <v>0.61720999999999993</v>
      </c>
    </row>
    <row r="60" spans="1:4" ht="15.75" customHeight="1" x14ac:dyDescent="0.2">
      <c r="B60" s="11" t="s">
        <v>54</v>
      </c>
      <c r="C60" s="45">
        <v>4.5999999999999999E-2</v>
      </c>
    </row>
    <row r="61" spans="1:4" ht="15.75" customHeight="1" x14ac:dyDescent="0.2">
      <c r="B61" s="11" t="s">
        <v>53</v>
      </c>
      <c r="C61" s="45">
        <v>1.4E-2</v>
      </c>
    </row>
    <row r="62" spans="1:4" ht="15.75" customHeight="1" x14ac:dyDescent="0.2">
      <c r="B62" s="11" t="s">
        <v>64</v>
      </c>
      <c r="C62" s="44">
        <v>6.11720129999999E-2</v>
      </c>
    </row>
    <row r="63" spans="1:4" ht="15.75" customHeight="1" x14ac:dyDescent="0.2">
      <c r="A63" s="4"/>
    </row>
  </sheetData>
  <sheetProtection algorithmName="SHA-512" hashValue="uVdyPnc8u6HNGIskMyduqEF7bFhWVD1BFIoRLYHpqYOZv0Vw8wXXrZs2H7xooKPJ+zehUTGDtcl3L6gHxONYyw==" saltValue="SzimozS1Bl4vSO7bYmcuB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2578125" defaultRowHeight="15.75" customHeight="1" x14ac:dyDescent="0.2"/>
  <cols>
    <col min="1" max="1" width="56" style="5" customWidth="1"/>
    <col min="2" max="2" width="20" style="8" customWidth="1"/>
    <col min="3" max="3" width="20.42578125" style="8" customWidth="1"/>
    <col min="4" max="4" width="20.140625" style="8" customWidth="1"/>
    <col min="5" max="5" width="36.28515625" style="8" bestFit="1" customWidth="1"/>
    <col min="6" max="6" width="23" style="8" bestFit="1" customWidth="1"/>
    <col min="7" max="7" width="22.7109375" style="8" bestFit="1" customWidth="1"/>
    <col min="8" max="8" width="14.42578125" style="8" customWidth="1"/>
    <col min="9" max="16384" width="14.42578125" style="8"/>
  </cols>
  <sheetData>
    <row r="1" spans="1:7" ht="26.45" customHeight="1" x14ac:dyDescent="0.2">
      <c r="A1" s="1" t="s">
        <v>163</v>
      </c>
      <c r="B1" s="22" t="str">
        <f>"Cobertura de referencia ("&amp;start_year&amp;")"</f>
        <v>Cobertura de referencia (2021)</v>
      </c>
      <c r="C1" s="22" t="s">
        <v>194</v>
      </c>
      <c r="D1" s="22" t="s">
        <v>195</v>
      </c>
      <c r="E1" s="22" t="s">
        <v>168</v>
      </c>
      <c r="F1" s="22" t="s">
        <v>187</v>
      </c>
      <c r="G1" s="22" t="s">
        <v>186</v>
      </c>
    </row>
    <row r="2" spans="1:7" ht="15.75" customHeight="1" x14ac:dyDescent="0.2">
      <c r="A2" s="5" t="s">
        <v>165</v>
      </c>
      <c r="B2" s="45">
        <v>0.65269166649999999</v>
      </c>
      <c r="C2" s="98">
        <v>0.95</v>
      </c>
      <c r="D2" s="56">
        <v>56.254705436031671</v>
      </c>
      <c r="E2" s="56" t="s">
        <v>183</v>
      </c>
      <c r="F2" s="98">
        <v>1</v>
      </c>
      <c r="G2" s="98">
        <v>1</v>
      </c>
    </row>
    <row r="3" spans="1:7" ht="15.75" customHeight="1" x14ac:dyDescent="0.2">
      <c r="A3" s="5" t="s">
        <v>166</v>
      </c>
      <c r="B3" s="45">
        <v>0</v>
      </c>
      <c r="C3" s="98">
        <v>0.95</v>
      </c>
      <c r="D3" s="56">
        <v>39.840352237471023</v>
      </c>
      <c r="E3" s="56" t="s">
        <v>183</v>
      </c>
      <c r="F3" s="98">
        <v>1</v>
      </c>
      <c r="G3" s="98">
        <v>1</v>
      </c>
    </row>
    <row r="4" spans="1:7" ht="15.75" customHeight="1" x14ac:dyDescent="0.2">
      <c r="A4" s="5" t="s">
        <v>167</v>
      </c>
      <c r="B4" s="98">
        <v>0</v>
      </c>
      <c r="C4" s="98">
        <v>0.95</v>
      </c>
      <c r="D4" s="56">
        <v>386.57856933182762</v>
      </c>
      <c r="E4" s="56" t="s">
        <v>183</v>
      </c>
      <c r="F4" s="98">
        <v>1</v>
      </c>
      <c r="G4" s="98">
        <v>1</v>
      </c>
    </row>
    <row r="5" spans="1:7" ht="15.75" customHeight="1" x14ac:dyDescent="0.2">
      <c r="A5" s="5" t="s">
        <v>169</v>
      </c>
      <c r="B5" s="98">
        <v>0</v>
      </c>
      <c r="C5" s="98">
        <v>0.95</v>
      </c>
      <c r="D5" s="56">
        <v>3.8809598418053568</v>
      </c>
      <c r="E5" s="56" t="s">
        <v>183</v>
      </c>
      <c r="F5" s="98">
        <v>1</v>
      </c>
      <c r="G5" s="98">
        <v>1</v>
      </c>
    </row>
    <row r="6" spans="1:7" ht="15.75" customHeight="1" x14ac:dyDescent="0.2">
      <c r="A6" s="5" t="s">
        <v>170</v>
      </c>
      <c r="B6" s="98">
        <v>0</v>
      </c>
      <c r="C6" s="98">
        <v>0.95</v>
      </c>
      <c r="D6" s="56">
        <v>99.99</v>
      </c>
      <c r="E6" s="56" t="s">
        <v>183</v>
      </c>
      <c r="F6" s="98">
        <v>1</v>
      </c>
      <c r="G6" s="98">
        <v>1</v>
      </c>
    </row>
    <row r="7" spans="1:7" ht="15.75" customHeight="1" x14ac:dyDescent="0.2">
      <c r="A7" s="5" t="s">
        <v>171</v>
      </c>
      <c r="B7" s="98">
        <v>0</v>
      </c>
      <c r="C7" s="98">
        <v>0.95</v>
      </c>
      <c r="D7" s="56">
        <v>99.99</v>
      </c>
      <c r="E7" s="56" t="s">
        <v>183</v>
      </c>
      <c r="F7" s="98">
        <v>1</v>
      </c>
      <c r="G7" s="98">
        <v>1</v>
      </c>
    </row>
    <row r="8" spans="1:7" ht="15.75" customHeight="1" x14ac:dyDescent="0.2">
      <c r="A8" s="5" t="s">
        <v>172</v>
      </c>
      <c r="B8" s="98">
        <v>0</v>
      </c>
      <c r="C8" s="98">
        <v>0.95</v>
      </c>
      <c r="D8" s="56">
        <v>99.99</v>
      </c>
      <c r="E8" s="56" t="s">
        <v>183</v>
      </c>
      <c r="F8" s="98">
        <v>1</v>
      </c>
      <c r="G8" s="98">
        <v>1</v>
      </c>
    </row>
    <row r="9" spans="1:7" ht="15.75" customHeight="1" x14ac:dyDescent="0.2">
      <c r="A9" s="5" t="s">
        <v>173</v>
      </c>
      <c r="B9" s="98">
        <v>0</v>
      </c>
      <c r="C9" s="98">
        <v>0.95</v>
      </c>
      <c r="D9" s="56">
        <v>99.99</v>
      </c>
      <c r="E9" s="56" t="s">
        <v>183</v>
      </c>
      <c r="F9" s="98">
        <v>1</v>
      </c>
      <c r="G9" s="98">
        <v>1</v>
      </c>
    </row>
    <row r="10" spans="1:7" ht="15.75" customHeight="1" x14ac:dyDescent="0.2">
      <c r="A10" s="11" t="s">
        <v>174</v>
      </c>
      <c r="B10" s="45">
        <v>0.2022541256</v>
      </c>
      <c r="C10" s="98">
        <v>0.95</v>
      </c>
      <c r="D10" s="56">
        <v>12.97265168126693</v>
      </c>
      <c r="E10" s="56" t="s">
        <v>183</v>
      </c>
      <c r="F10" s="98">
        <v>1</v>
      </c>
      <c r="G10" s="98">
        <v>1</v>
      </c>
    </row>
    <row r="11" spans="1:7" ht="15.75" customHeight="1" x14ac:dyDescent="0.2">
      <c r="A11" s="11" t="s">
        <v>175</v>
      </c>
      <c r="B11" s="98">
        <v>0.2022541256</v>
      </c>
      <c r="C11" s="98">
        <v>0.95</v>
      </c>
      <c r="D11" s="56">
        <v>12.97265168126693</v>
      </c>
      <c r="E11" s="56" t="s">
        <v>183</v>
      </c>
      <c r="F11" s="98">
        <v>1</v>
      </c>
      <c r="G11" s="98">
        <v>1</v>
      </c>
    </row>
    <row r="12" spans="1:7" ht="15.75" customHeight="1" x14ac:dyDescent="0.2">
      <c r="A12" s="11" t="s">
        <v>176</v>
      </c>
      <c r="B12" s="98">
        <v>0.2022541256</v>
      </c>
      <c r="C12" s="98">
        <v>0.95</v>
      </c>
      <c r="D12" s="56">
        <v>12.97265168126693</v>
      </c>
      <c r="E12" s="56" t="s">
        <v>183</v>
      </c>
      <c r="F12" s="98">
        <v>1</v>
      </c>
      <c r="G12" s="98">
        <v>1</v>
      </c>
    </row>
    <row r="13" spans="1:7" ht="15.75" customHeight="1" x14ac:dyDescent="0.2">
      <c r="A13" s="11" t="s">
        <v>177</v>
      </c>
      <c r="B13" s="98">
        <v>0.2022541256</v>
      </c>
      <c r="C13" s="98">
        <v>0.95</v>
      </c>
      <c r="D13" s="56">
        <v>12.97265168126693</v>
      </c>
      <c r="E13" s="56" t="s">
        <v>183</v>
      </c>
      <c r="F13" s="98">
        <v>1</v>
      </c>
      <c r="G13" s="98">
        <v>1</v>
      </c>
    </row>
    <row r="14" spans="1:7" ht="15.75" customHeight="1" x14ac:dyDescent="0.2">
      <c r="A14" s="5" t="s">
        <v>178</v>
      </c>
      <c r="B14" s="45">
        <v>0.2022541256</v>
      </c>
      <c r="C14" s="98">
        <v>0.95</v>
      </c>
      <c r="D14" s="56">
        <v>12.97265168126693</v>
      </c>
      <c r="E14" s="56" t="s">
        <v>183</v>
      </c>
      <c r="F14" s="98">
        <v>1</v>
      </c>
      <c r="G14" s="98">
        <v>1</v>
      </c>
    </row>
    <row r="15" spans="1:7" ht="15.75" customHeight="1" x14ac:dyDescent="0.2">
      <c r="A15" s="5" t="s">
        <v>179</v>
      </c>
      <c r="B15" s="98">
        <v>0.2022541256</v>
      </c>
      <c r="C15" s="98">
        <v>0.95</v>
      </c>
      <c r="D15" s="56">
        <v>12.97265168126693</v>
      </c>
      <c r="E15" s="56" t="s">
        <v>183</v>
      </c>
      <c r="F15" s="98">
        <v>1</v>
      </c>
      <c r="G15" s="98">
        <v>1</v>
      </c>
    </row>
    <row r="16" spans="1:7" ht="15.75" customHeight="1" x14ac:dyDescent="0.2">
      <c r="A16" s="5" t="s">
        <v>180</v>
      </c>
      <c r="B16" s="45">
        <v>0</v>
      </c>
      <c r="C16" s="98">
        <v>0.95</v>
      </c>
      <c r="D16" s="56">
        <v>0.67941748116227962</v>
      </c>
      <c r="E16" s="56" t="s">
        <v>183</v>
      </c>
      <c r="F16" s="98">
        <v>1</v>
      </c>
      <c r="G16" s="98">
        <v>1</v>
      </c>
    </row>
    <row r="17" spans="1:7" ht="15.75" customHeight="1" x14ac:dyDescent="0.2">
      <c r="A17" s="5" t="s">
        <v>181</v>
      </c>
      <c r="B17" s="98">
        <v>0</v>
      </c>
      <c r="C17" s="98">
        <v>0.95</v>
      </c>
      <c r="D17" s="56">
        <v>0.1369044839662158</v>
      </c>
      <c r="E17" s="56" t="s">
        <v>183</v>
      </c>
      <c r="F17" s="98">
        <v>1</v>
      </c>
      <c r="G17" s="98">
        <v>1</v>
      </c>
    </row>
    <row r="18" spans="1:7" ht="15.95" customHeight="1" x14ac:dyDescent="0.2">
      <c r="A18" s="5" t="s">
        <v>151</v>
      </c>
      <c r="B18" s="98">
        <v>0</v>
      </c>
      <c r="C18" s="98">
        <v>0.95</v>
      </c>
      <c r="D18" s="56">
        <v>8.9203956176994357</v>
      </c>
      <c r="E18" s="56" t="s">
        <v>183</v>
      </c>
      <c r="F18" s="98">
        <v>1</v>
      </c>
      <c r="G18" s="98">
        <v>1</v>
      </c>
    </row>
    <row r="19" spans="1:7" ht="15.75" customHeight="1" x14ac:dyDescent="0.2">
      <c r="A19" s="5" t="s">
        <v>152</v>
      </c>
      <c r="B19" s="98">
        <v>0</v>
      </c>
      <c r="C19" s="98">
        <v>0.95</v>
      </c>
      <c r="D19" s="56">
        <v>8.9203956176994357</v>
      </c>
      <c r="E19" s="56" t="s">
        <v>183</v>
      </c>
      <c r="F19" s="98">
        <v>1</v>
      </c>
      <c r="G19" s="98">
        <v>1</v>
      </c>
    </row>
    <row r="20" spans="1:7" ht="15.75" customHeight="1" x14ac:dyDescent="0.2">
      <c r="A20" s="5" t="s">
        <v>153</v>
      </c>
      <c r="B20" s="98">
        <v>0</v>
      </c>
      <c r="C20" s="98">
        <v>0.95</v>
      </c>
      <c r="D20" s="56">
        <v>99.99</v>
      </c>
      <c r="E20" s="56" t="s">
        <v>183</v>
      </c>
      <c r="F20" s="98">
        <v>1</v>
      </c>
      <c r="G20" s="98">
        <v>1</v>
      </c>
    </row>
    <row r="21" spans="1:7" ht="15.75" customHeight="1" x14ac:dyDescent="0.2">
      <c r="A21" s="5" t="s">
        <v>182</v>
      </c>
      <c r="B21" s="45">
        <v>0.99413070000000003</v>
      </c>
      <c r="C21" s="98">
        <v>0.95</v>
      </c>
      <c r="D21" s="56">
        <v>44.23052776081574</v>
      </c>
      <c r="E21" s="56" t="s">
        <v>183</v>
      </c>
      <c r="F21" s="98">
        <v>1</v>
      </c>
      <c r="G21" s="98">
        <v>1</v>
      </c>
    </row>
    <row r="22" spans="1:7" ht="15.75" customHeight="1" x14ac:dyDescent="0.2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183</v>
      </c>
      <c r="F22" s="98">
        <v>1</v>
      </c>
      <c r="G22" s="98">
        <v>1</v>
      </c>
    </row>
    <row r="23" spans="1:7" ht="15.75" customHeight="1" x14ac:dyDescent="0.2">
      <c r="A23" s="5" t="s">
        <v>185</v>
      </c>
      <c r="B23" s="98">
        <v>0</v>
      </c>
      <c r="C23" s="98">
        <v>0.95</v>
      </c>
      <c r="D23" s="56">
        <v>4.2546328106455702</v>
      </c>
      <c r="E23" s="56" t="s">
        <v>183</v>
      </c>
      <c r="F23" s="98">
        <v>1</v>
      </c>
      <c r="G23" s="98">
        <v>1</v>
      </c>
    </row>
    <row r="24" spans="1:7" ht="15.75" customHeight="1" x14ac:dyDescent="0.2">
      <c r="A24" s="5" t="s">
        <v>188</v>
      </c>
      <c r="B24" s="45">
        <v>0.25129536421530002</v>
      </c>
      <c r="C24" s="98">
        <v>0.95</v>
      </c>
      <c r="D24" s="56">
        <v>99.99</v>
      </c>
      <c r="E24" s="56" t="s">
        <v>183</v>
      </c>
      <c r="F24" s="98">
        <v>1</v>
      </c>
      <c r="G24" s="98">
        <v>1</v>
      </c>
    </row>
    <row r="25" spans="1:7" ht="15.75" customHeight="1" x14ac:dyDescent="0.2">
      <c r="A25" s="5" t="s">
        <v>189</v>
      </c>
      <c r="B25" s="98">
        <v>0</v>
      </c>
      <c r="C25" s="98">
        <v>0.95</v>
      </c>
      <c r="D25" s="56">
        <v>99.99</v>
      </c>
      <c r="E25" s="56" t="s">
        <v>183</v>
      </c>
      <c r="F25" s="98">
        <v>1</v>
      </c>
      <c r="G25" s="98">
        <v>1</v>
      </c>
    </row>
    <row r="26" spans="1:7" ht="15.75" customHeight="1" x14ac:dyDescent="0.2">
      <c r="A26" s="5" t="s">
        <v>190</v>
      </c>
      <c r="B26" s="45">
        <v>0</v>
      </c>
      <c r="C26" s="98">
        <v>0.95</v>
      </c>
      <c r="D26" s="56">
        <v>99.99</v>
      </c>
      <c r="E26" s="56" t="s">
        <v>183</v>
      </c>
      <c r="F26" s="98">
        <v>1</v>
      </c>
      <c r="G26" s="98">
        <v>1</v>
      </c>
    </row>
    <row r="27" spans="1:7" ht="15.75" customHeight="1" x14ac:dyDescent="0.2">
      <c r="A27" s="5" t="s">
        <v>191</v>
      </c>
      <c r="B27" s="45">
        <v>0.15774558459999999</v>
      </c>
      <c r="C27" s="98">
        <v>0.95</v>
      </c>
      <c r="D27" s="56">
        <v>18.548511011776839</v>
      </c>
      <c r="E27" s="56" t="s">
        <v>183</v>
      </c>
      <c r="F27" s="98">
        <v>1</v>
      </c>
      <c r="G27" s="98">
        <v>1</v>
      </c>
    </row>
    <row r="28" spans="1:7" ht="15.75" customHeight="1" x14ac:dyDescent="0.2">
      <c r="A28" s="5" t="s">
        <v>192</v>
      </c>
      <c r="B28" s="45">
        <v>0</v>
      </c>
      <c r="C28" s="98">
        <v>0.95</v>
      </c>
      <c r="D28" s="56">
        <v>99.99</v>
      </c>
      <c r="E28" s="56" t="s">
        <v>183</v>
      </c>
      <c r="F28" s="98">
        <v>1</v>
      </c>
      <c r="G28" s="98">
        <v>1</v>
      </c>
    </row>
    <row r="29" spans="1:7" ht="15.75" customHeight="1" x14ac:dyDescent="0.2">
      <c r="A29" s="5" t="s">
        <v>193</v>
      </c>
      <c r="B29" s="45">
        <v>0.90024790968189705</v>
      </c>
      <c r="C29" s="98">
        <v>0.95</v>
      </c>
      <c r="D29" s="56">
        <v>109.5975303040908</v>
      </c>
      <c r="E29" s="56" t="s">
        <v>183</v>
      </c>
      <c r="F29" s="98">
        <v>1</v>
      </c>
      <c r="G29" s="98">
        <v>1</v>
      </c>
    </row>
    <row r="30" spans="1:7" ht="15.75" customHeight="1" x14ac:dyDescent="0.2">
      <c r="A30" s="5" t="s">
        <v>204</v>
      </c>
      <c r="B30" s="98">
        <v>0</v>
      </c>
      <c r="C30" s="98">
        <v>0.95</v>
      </c>
      <c r="D30" s="56">
        <v>99</v>
      </c>
      <c r="E30" s="56" t="s">
        <v>183</v>
      </c>
      <c r="F30" s="98">
        <v>1</v>
      </c>
      <c r="G30" s="98">
        <v>1</v>
      </c>
    </row>
    <row r="31" spans="1:7" ht="15.75" customHeight="1" x14ac:dyDescent="0.2">
      <c r="A31" s="5" t="s">
        <v>164</v>
      </c>
      <c r="B31" s="45">
        <v>0</v>
      </c>
      <c r="C31" s="98">
        <v>0.95</v>
      </c>
      <c r="D31" s="56">
        <v>0.66646007760184001</v>
      </c>
      <c r="E31" s="56" t="s">
        <v>183</v>
      </c>
      <c r="F31" s="98">
        <v>1</v>
      </c>
      <c r="G31" s="98">
        <v>1</v>
      </c>
    </row>
    <row r="32" spans="1:7" ht="15.75" customHeight="1" x14ac:dyDescent="0.2">
      <c r="A32" s="5" t="s">
        <v>196</v>
      </c>
      <c r="B32" s="45">
        <v>3.096815109E-2</v>
      </c>
      <c r="C32" s="98">
        <v>0.95</v>
      </c>
      <c r="D32" s="56">
        <v>1.454747276626283</v>
      </c>
      <c r="E32" s="56" t="s">
        <v>183</v>
      </c>
      <c r="F32" s="98">
        <v>1</v>
      </c>
      <c r="G32" s="98">
        <v>1</v>
      </c>
    </row>
    <row r="33" spans="1:7" ht="15.75" customHeight="1" x14ac:dyDescent="0.2">
      <c r="A33" s="5" t="s">
        <v>197</v>
      </c>
      <c r="B33" s="45">
        <v>0</v>
      </c>
      <c r="C33" s="98">
        <v>0.95</v>
      </c>
      <c r="D33" s="56">
        <v>99.99</v>
      </c>
      <c r="E33" s="56" t="s">
        <v>183</v>
      </c>
      <c r="F33" s="98">
        <v>1</v>
      </c>
      <c r="G33" s="98">
        <v>1</v>
      </c>
    </row>
    <row r="34" spans="1:7" ht="15.75" customHeight="1" x14ac:dyDescent="0.2">
      <c r="A34" s="5" t="s">
        <v>198</v>
      </c>
      <c r="B34" s="45">
        <v>0</v>
      </c>
      <c r="C34" s="98">
        <v>0.95</v>
      </c>
      <c r="D34" s="56">
        <v>99.99</v>
      </c>
      <c r="E34" s="56" t="s">
        <v>183</v>
      </c>
      <c r="F34" s="98">
        <v>1</v>
      </c>
      <c r="G34" s="98">
        <v>1</v>
      </c>
    </row>
    <row r="35" spans="1:7" ht="15.75" customHeight="1" x14ac:dyDescent="0.2">
      <c r="A35" s="5" t="s">
        <v>199</v>
      </c>
      <c r="B35" s="98">
        <v>0</v>
      </c>
      <c r="C35" s="98">
        <v>0.95</v>
      </c>
      <c r="D35" s="56">
        <v>99.99</v>
      </c>
      <c r="E35" s="56" t="s">
        <v>183</v>
      </c>
      <c r="F35" s="98">
        <v>1</v>
      </c>
      <c r="G35" s="98">
        <v>1</v>
      </c>
    </row>
    <row r="36" spans="1:7" ht="15.75" customHeight="1" x14ac:dyDescent="0.2">
      <c r="A36" s="5" t="s">
        <v>200</v>
      </c>
      <c r="B36" s="45">
        <v>0.28326289999999998</v>
      </c>
      <c r="C36" s="98">
        <v>0.95</v>
      </c>
      <c r="D36" s="56">
        <v>99.99</v>
      </c>
      <c r="E36" s="56" t="s">
        <v>183</v>
      </c>
      <c r="F36" s="98">
        <v>1</v>
      </c>
      <c r="G36" s="98">
        <v>1</v>
      </c>
    </row>
    <row r="37" spans="1:7" ht="15.75" customHeight="1" x14ac:dyDescent="0.2">
      <c r="A37" s="5" t="s">
        <v>201</v>
      </c>
      <c r="B37" s="45">
        <v>0</v>
      </c>
      <c r="C37" s="98">
        <v>0.95</v>
      </c>
      <c r="D37" s="56">
        <v>99.99</v>
      </c>
      <c r="E37" s="56" t="s">
        <v>183</v>
      </c>
      <c r="F37" s="98">
        <v>1</v>
      </c>
      <c r="G37" s="98">
        <v>1</v>
      </c>
    </row>
    <row r="38" spans="1:7" ht="15.75" customHeight="1" x14ac:dyDescent="0.2">
      <c r="A38" s="5" t="s">
        <v>202</v>
      </c>
      <c r="B38" s="45">
        <v>0</v>
      </c>
      <c r="C38" s="98">
        <v>0.95</v>
      </c>
      <c r="D38" s="56">
        <v>1.036071241780949</v>
      </c>
      <c r="E38" s="56" t="s">
        <v>183</v>
      </c>
      <c r="F38" s="98">
        <v>1</v>
      </c>
      <c r="G38" s="98">
        <v>1</v>
      </c>
    </row>
    <row r="39" spans="1:7" ht="15.75" customHeight="1" x14ac:dyDescent="0.2">
      <c r="A39" s="5" t="s">
        <v>203</v>
      </c>
      <c r="B39" s="45">
        <v>0.804024647511829</v>
      </c>
      <c r="C39" s="98">
        <v>0.95</v>
      </c>
      <c r="D39" s="56">
        <v>99.99</v>
      </c>
      <c r="E39" s="56" t="s">
        <v>183</v>
      </c>
      <c r="F39" s="98">
        <v>1</v>
      </c>
      <c r="G39" s="98">
        <v>1</v>
      </c>
    </row>
  </sheetData>
  <sheetProtection algorithmName="SHA-512" hashValue="FKhm0bVm5+4rE2Z9FK/Poy+iyrgfZH/BivS+YgF0vYRGUlnV84SVXxdQki+92WlOJa4v7ZQjtlfP/LZSh/1GRQ==" saltValue="rPggWhCibsp2h4c6EkplPg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2578125" defaultRowHeight="12.75" x14ac:dyDescent="0.2"/>
  <cols>
    <col min="1" max="1" width="53" style="5" bestFit="1" customWidth="1"/>
    <col min="2" max="2" width="47.85546875" style="8" customWidth="1"/>
    <col min="3" max="3" width="42.42578125" style="8" customWidth="1"/>
    <col min="4" max="4" width="11.42578125" style="8" customWidth="1"/>
    <col min="5" max="16384" width="11.42578125" style="8"/>
  </cols>
  <sheetData>
    <row r="1" spans="1:3" x14ac:dyDescent="0.2">
      <c r="A1" s="4" t="s">
        <v>163</v>
      </c>
      <c r="B1" s="4" t="s">
        <v>205</v>
      </c>
      <c r="C1" s="4" t="s">
        <v>206</v>
      </c>
    </row>
    <row r="2" spans="1:3" x14ac:dyDescent="0.2">
      <c r="A2" s="57" t="s">
        <v>178</v>
      </c>
      <c r="B2" s="47" t="s">
        <v>191</v>
      </c>
      <c r="C2" s="47"/>
    </row>
    <row r="3" spans="1:3" x14ac:dyDescent="0.2">
      <c r="A3" s="57" t="s">
        <v>179</v>
      </c>
      <c r="B3" s="47" t="s">
        <v>191</v>
      </c>
      <c r="C3" s="47"/>
    </row>
    <row r="4" spans="1:3" x14ac:dyDescent="0.2">
      <c r="A4" s="57" t="s">
        <v>193</v>
      </c>
      <c r="B4" s="47" t="s">
        <v>184</v>
      </c>
      <c r="C4" s="47"/>
    </row>
    <row r="5" spans="1:3" x14ac:dyDescent="0.2">
      <c r="A5" s="57" t="s">
        <v>190</v>
      </c>
      <c r="B5" s="47" t="s">
        <v>184</v>
      </c>
      <c r="C5" s="47"/>
    </row>
    <row r="6" spans="1:3" x14ac:dyDescent="0.2">
      <c r="A6" s="57"/>
      <c r="B6" s="58"/>
      <c r="C6" s="58"/>
    </row>
    <row r="7" spans="1:3" x14ac:dyDescent="0.2">
      <c r="A7" s="57"/>
      <c r="B7" s="58"/>
      <c r="C7" s="58"/>
    </row>
    <row r="8" spans="1:3" x14ac:dyDescent="0.2">
      <c r="A8" s="57"/>
      <c r="B8" s="58"/>
      <c r="C8" s="58"/>
    </row>
    <row r="9" spans="1:3" x14ac:dyDescent="0.2">
      <c r="A9" s="57"/>
      <c r="B9" s="58"/>
      <c r="C9" s="58"/>
    </row>
    <row r="10" spans="1:3" x14ac:dyDescent="0.2">
      <c r="A10" s="57"/>
      <c r="B10" s="58"/>
      <c r="C10" s="58"/>
    </row>
    <row r="11" spans="1:3" x14ac:dyDescent="0.2">
      <c r="A11" s="59"/>
      <c r="B11" s="58"/>
      <c r="C11" s="58"/>
    </row>
    <row r="12" spans="1:3" x14ac:dyDescent="0.2">
      <c r="A12" s="59"/>
      <c r="B12" s="58"/>
      <c r="C12" s="58"/>
    </row>
    <row r="13" spans="1:3" x14ac:dyDescent="0.2">
      <c r="A13" s="59"/>
      <c r="B13" s="58"/>
      <c r="C13" s="58"/>
    </row>
    <row r="14" spans="1:3" x14ac:dyDescent="0.2">
      <c r="A14" s="59"/>
      <c r="B14" s="58"/>
      <c r="C14" s="58"/>
    </row>
    <row r="15" spans="1:3" x14ac:dyDescent="0.2">
      <c r="A15" s="59"/>
      <c r="B15" s="58"/>
      <c r="C15" s="58"/>
    </row>
    <row r="16" spans="1:3" x14ac:dyDescent="0.2">
      <c r="A16" s="59"/>
      <c r="B16" s="58"/>
      <c r="C16" s="58"/>
    </row>
    <row r="17" spans="1:3" x14ac:dyDescent="0.2">
      <c r="A17" s="59"/>
      <c r="B17" s="58"/>
      <c r="C17" s="58"/>
    </row>
    <row r="18" spans="1:3" x14ac:dyDescent="0.2">
      <c r="A18" s="59"/>
      <c r="B18" s="58"/>
      <c r="C18" s="58"/>
    </row>
    <row r="19" spans="1:3" x14ac:dyDescent="0.2">
      <c r="A19" s="57"/>
      <c r="B19" s="58"/>
      <c r="C19" s="58"/>
    </row>
    <row r="20" spans="1:3" x14ac:dyDescent="0.2">
      <c r="A20" s="57"/>
      <c r="B20" s="58"/>
      <c r="C20" s="58"/>
    </row>
  </sheetData>
  <sheetProtection algorithmName="SHA-512" hashValue="OHSl8JxOyKlZwk7mZ9/8lnqPC12rzbqSh949vht86fPlp2hAVIbEgf1zl7dsndFlpdgWQDT9Qlpd+CJeCu16tg==" saltValue="R/UxPdgzPL1nW1T4GY+VI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" customWidth="1"/>
    <col min="2" max="2" width="11.42578125" style="8" customWidth="1"/>
    <col min="3" max="16384" width="11.42578125" style="8"/>
  </cols>
  <sheetData>
    <row r="1" spans="1:1" x14ac:dyDescent="0.2">
      <c r="A1" s="4" t="s">
        <v>163</v>
      </c>
    </row>
    <row r="2" spans="1:1" x14ac:dyDescent="0.2">
      <c r="A2" s="33" t="s">
        <v>170</v>
      </c>
    </row>
    <row r="3" spans="1:1" x14ac:dyDescent="0.2">
      <c r="A3" s="33" t="s">
        <v>180</v>
      </c>
    </row>
    <row r="4" spans="1:1" x14ac:dyDescent="0.2">
      <c r="A4" s="33" t="s">
        <v>185</v>
      </c>
    </row>
    <row r="5" spans="1:1" x14ac:dyDescent="0.2">
      <c r="A5" s="33" t="s">
        <v>197</v>
      </c>
    </row>
    <row r="6" spans="1:1" x14ac:dyDescent="0.2">
      <c r="A6" s="33" t="s">
        <v>198</v>
      </c>
    </row>
    <row r="7" spans="1:1" x14ac:dyDescent="0.2">
      <c r="A7" s="33" t="s">
        <v>199</v>
      </c>
    </row>
    <row r="8" spans="1:1" x14ac:dyDescent="0.2">
      <c r="A8" s="33" t="s">
        <v>200</v>
      </c>
    </row>
    <row r="9" spans="1:1" x14ac:dyDescent="0.2">
      <c r="A9" s="33" t="s">
        <v>201</v>
      </c>
    </row>
    <row r="10" spans="1:1" x14ac:dyDescent="0.2">
      <c r="A10" s="33"/>
    </row>
    <row r="11" spans="1:1" x14ac:dyDescent="0.2">
      <c r="A11" s="33"/>
    </row>
    <row r="12" spans="1:1" x14ac:dyDescent="0.2">
      <c r="A12" s="33"/>
    </row>
    <row r="13" spans="1:1" x14ac:dyDescent="0.2">
      <c r="A13" s="33"/>
    </row>
    <row r="14" spans="1:1" x14ac:dyDescent="0.2">
      <c r="A14" s="33"/>
    </row>
    <row r="15" spans="1:1" x14ac:dyDescent="0.2">
      <c r="A15" s="33"/>
    </row>
    <row r="16" spans="1:1" x14ac:dyDescent="0.2">
      <c r="A16" s="33"/>
    </row>
    <row r="17" spans="1:1" x14ac:dyDescent="0.2">
      <c r="A17" s="33"/>
    </row>
    <row r="18" spans="1:1" x14ac:dyDescent="0.2">
      <c r="A18" s="33"/>
    </row>
    <row r="19" spans="1:1" x14ac:dyDescent="0.2">
      <c r="A19" s="33"/>
    </row>
  </sheetData>
  <sheetProtection algorithmName="SHA-512" hashValue="krJPqPW85eEkQH/yJ5vTKuQrT+m9Dl8lL6kxc0x1KMIA3I08+D+kIaOX44wYRmrCGJXD4ABSWyJ+APggOUrwZg==" saltValue="bJ+mx0v8SyIvesrFMi5s7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3" t="s">
        <v>208</v>
      </c>
      <c r="B1" t="s">
        <v>78</v>
      </c>
      <c r="C1" t="s">
        <v>74</v>
      </c>
      <c r="D1" t="s">
        <v>77</v>
      </c>
      <c r="E1" t="s">
        <v>75</v>
      </c>
      <c r="F1" t="s">
        <v>76</v>
      </c>
    </row>
    <row r="2" spans="1:6" ht="15.75" customHeight="1" x14ac:dyDescent="0.2">
      <c r="A2" s="3" t="s">
        <v>84</v>
      </c>
      <c r="B2" s="21">
        <f>'Entradas de población-año base'!C51</f>
        <v>2.8</v>
      </c>
      <c r="C2" s="21">
        <f>'Entradas de población-año base'!C52</f>
        <v>2.8</v>
      </c>
      <c r="D2" s="21">
        <f>'Entradas de población-año base'!C53</f>
        <v>2.8</v>
      </c>
      <c r="E2" s="21">
        <f>'Entradas de población-año base'!C54</f>
        <v>2.8</v>
      </c>
      <c r="F2" s="21">
        <f>'Entradas de población-año base'!C55</f>
        <v>2.8</v>
      </c>
    </row>
    <row r="3" spans="1:6" ht="15.75" customHeight="1" x14ac:dyDescent="0.2">
      <c r="A3" s="3" t="s">
        <v>6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">
      <c r="A4" s="3" t="s">
        <v>207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sheetProtection algorithmName="SHA-512" hashValue="tg+seEDMVhpQjQZmZNPMyAoxl2yFvN1PpnNNNrN5jii6Ze3L3zcQjRNksToZaZ5iEzr2HX2y5XlDmkZgq8q0lw==" saltValue="2wtZnfpLKgxzhkjsyN5HX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bestFit="1" customWidth="1"/>
    <col min="2" max="2" width="45.85546875" customWidth="1"/>
    <col min="3" max="3" width="8.42578125" bestFit="1" customWidth="1"/>
    <col min="4" max="4" width="10" bestFit="1" customWidth="1"/>
    <col min="5" max="5" width="10.85546875" bestFit="1" customWidth="1"/>
    <col min="6" max="7" width="11.85546875" bestFit="1" customWidth="1"/>
    <col min="8" max="11" width="13.85546875" bestFit="1" customWidth="1"/>
    <col min="12" max="15" width="15.140625" bestFit="1" customWidth="1"/>
  </cols>
  <sheetData>
    <row r="1" spans="1:15" ht="15.75" customHeight="1" x14ac:dyDescent="0.2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">
      <c r="A2" s="4" t="s">
        <v>83</v>
      </c>
      <c r="B2" s="5" t="s">
        <v>167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">
      <c r="B3" s="5" t="s">
        <v>169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">
      <c r="B4" s="5" t="s">
        <v>182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">
      <c r="B6" s="5" t="s">
        <v>190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">
      <c r="B7" s="9" t="s">
        <v>192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">
      <c r="B8" s="5" t="s">
        <v>193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">
      <c r="B9" s="5" t="s">
        <v>204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">
      <c r="B10" s="5" t="s">
        <v>164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">
      <c r="B11" s="5" t="s">
        <v>196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">
      <c r="B12" s="9" t="s">
        <v>202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">
      <c r="B13" s="5" t="s">
        <v>203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">
      <c r="B14" s="9"/>
    </row>
    <row r="15" spans="1:15" ht="15.75" customHeight="1" x14ac:dyDescent="0.2">
      <c r="A15" s="4" t="s">
        <v>104</v>
      </c>
      <c r="B15" s="9" t="s">
        <v>165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">
      <c r="A16" s="4"/>
      <c r="B16" s="5" t="s">
        <v>166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">
      <c r="A17" s="4"/>
      <c r="B17" s="5" t="s">
        <v>178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">
      <c r="A18" s="4"/>
      <c r="B18" s="5" t="s">
        <v>179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">
      <c r="B19" s="9" t="s">
        <v>180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">
      <c r="B20" s="5" t="s">
        <v>188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">
      <c r="B21" s="5" t="s">
        <v>189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">
      <c r="B22" s="9" t="s">
        <v>191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">
      <c r="B23" s="9"/>
    </row>
    <row r="24" spans="1:15" ht="15.75" customHeight="1" x14ac:dyDescent="0.2">
      <c r="A24" s="4" t="s">
        <v>211</v>
      </c>
      <c r="B24" s="11" t="s">
        <v>170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">
      <c r="B25" s="11" t="s">
        <v>174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">
      <c r="B26" s="11" t="s">
        <v>175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">
      <c r="B27" s="11" t="s">
        <v>176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">
      <c r="B28" s="11" t="s">
        <v>177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">
      <c r="A30" s="4" t="s">
        <v>210</v>
      </c>
      <c r="B30" s="5" t="s">
        <v>171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">
      <c r="B31" s="5" t="s">
        <v>172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">
      <c r="B32" s="5" t="s">
        <v>173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">
      <c r="B33" s="5" t="s">
        <v>181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">
      <c r="B35" s="9" t="s">
        <v>197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">
      <c r="B36" s="9" t="s">
        <v>198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">
      <c r="B37" s="9" t="s">
        <v>199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">
      <c r="B38" s="9" t="s">
        <v>200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">
      <c r="B39" s="9" t="s">
        <v>201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">
      <c r="B40" s="9"/>
    </row>
  </sheetData>
  <sheetProtection algorithmName="SHA-512" hashValue="HSvgjPKcASp+avMLsf7NzxzL8n/R1mXRBzKASZ3l9Q554bMs+Qc7x4Yho7JM6BebYFKOoAaSXKKvHch7bnU9Eg==" saltValue="evBFRK9ZFRsnT5k8K1iJ8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8" t="s">
        <v>183</v>
      </c>
    </row>
    <row r="2" spans="1:1" x14ac:dyDescent="0.2">
      <c r="A2" s="8" t="s">
        <v>213</v>
      </c>
    </row>
    <row r="3" spans="1:1" x14ac:dyDescent="0.2">
      <c r="A3" s="8" t="s">
        <v>212</v>
      </c>
    </row>
    <row r="4" spans="1:1" x14ac:dyDescent="0.2">
      <c r="A4" s="8" t="s">
        <v>214</v>
      </c>
    </row>
  </sheetData>
  <sheetProtection algorithmName="SHA-512" hashValue="vrKqdDNMMVL8UenhGs3tKo1D509pm7TaWJEK7UrOkfwgDWVjXjkaOyRcwPGRiwDRicAWcjOMbtIzfYHlNBa4ig==" saltValue="XQBIA1dhz0OcNAOKzSNC4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" customWidth="1"/>
    <col min="2" max="2" width="12.42578125" style="8" customWidth="1"/>
    <col min="3" max="4" width="11.42578125" style="8" customWidth="1"/>
    <col min="5" max="5" width="17.42578125" style="8" customWidth="1"/>
    <col min="6" max="6" width="11.42578125" style="8" customWidth="1"/>
    <col min="7" max="16384" width="11.42578125" style="8"/>
  </cols>
  <sheetData>
    <row r="1" spans="1:5" x14ac:dyDescent="0.2">
      <c r="A1" s="4" t="s">
        <v>223</v>
      </c>
      <c r="B1" s="4" t="s">
        <v>216</v>
      </c>
      <c r="C1" s="4" t="s">
        <v>227</v>
      </c>
      <c r="D1" s="4" t="s">
        <v>145</v>
      </c>
      <c r="E1" s="4" t="s">
        <v>225</v>
      </c>
    </row>
    <row r="2" spans="1:5" ht="13.9" customHeight="1" x14ac:dyDescent="0.2">
      <c r="A2" s="28" t="s">
        <v>215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9" customHeight="1" x14ac:dyDescent="0.2">
      <c r="A3" s="28" t="s">
        <v>222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9" customHeight="1" x14ac:dyDescent="0.2">
      <c r="A4" s="28" t="s">
        <v>217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9" customHeight="1" x14ac:dyDescent="0.2">
      <c r="A5" s="28" t="s">
        <v>221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9" customHeight="1" x14ac:dyDescent="0.2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9" customHeight="1" x14ac:dyDescent="0.2">
      <c r="A7" s="28" t="s">
        <v>224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9" customHeight="1" x14ac:dyDescent="0.2">
      <c r="A8" s="28" t="s">
        <v>226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9" customHeight="1" x14ac:dyDescent="0.2">
      <c r="A9" s="28" t="s">
        <v>218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9" customHeight="1" x14ac:dyDescent="0.2">
      <c r="A10" s="28" t="s">
        <v>219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sheetProtection algorithmName="SHA-512" hashValue="1habqtzxwkvmYLODkuECNm3SQT9/w9rcgRJfv/P63Mcj6ou7RAfegjnoZdmrB2TSkIllwK9XizA6hUOUjKdBPg==" saltValue="7C2inbYy6lPNtIg/oxwSc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37" bestFit="1" customWidth="1"/>
    <col min="2" max="2" width="58.85546875" style="37" bestFit="1" customWidth="1"/>
    <col min="3" max="3" width="9.42578125" style="37" bestFit="1" customWidth="1"/>
    <col min="4" max="4" width="11.140625" style="37" bestFit="1" customWidth="1"/>
    <col min="5" max="5" width="12" style="37" bestFit="1" customWidth="1"/>
    <col min="6" max="7" width="13.140625" style="37" bestFit="1" customWidth="1"/>
    <col min="8" max="11" width="15.28515625" style="37" bestFit="1" customWidth="1"/>
    <col min="12" max="15" width="16.85546875" style="37" bestFit="1" customWidth="1"/>
    <col min="16" max="16" width="16.140625" style="37" customWidth="1"/>
    <col min="17" max="16384" width="16.140625" style="37"/>
  </cols>
  <sheetData>
    <row r="1" spans="1:15" ht="15.75" customHeight="1" x14ac:dyDescent="0.25">
      <c r="A1" s="4" t="s">
        <v>209</v>
      </c>
      <c r="B1" s="1" t="s">
        <v>163</v>
      </c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  <c r="H1" s="4" t="s">
        <v>113</v>
      </c>
      <c r="I1" s="4" t="s">
        <v>114</v>
      </c>
      <c r="J1" s="4" t="s">
        <v>115</v>
      </c>
      <c r="K1" s="4" t="s">
        <v>116</v>
      </c>
      <c r="L1" s="4" t="s">
        <v>68</v>
      </c>
      <c r="M1" s="4" t="s">
        <v>69</v>
      </c>
      <c r="N1" s="4" t="s">
        <v>70</v>
      </c>
      <c r="O1" s="4" t="s">
        <v>71</v>
      </c>
    </row>
    <row r="2" spans="1:15" ht="15.75" customHeight="1" x14ac:dyDescent="0.25">
      <c r="A2" s="4" t="s">
        <v>83</v>
      </c>
      <c r="B2" s="5" t="s">
        <v>167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25">
      <c r="B3" s="5" t="s">
        <v>169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25">
      <c r="B4" s="5" t="s">
        <v>151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25">
      <c r="B5" s="5" t="s">
        <v>152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25">
      <c r="B6" s="5" t="s">
        <v>153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25">
      <c r="B7" s="5" t="s">
        <v>182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2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25">
      <c r="B9" s="5" t="s">
        <v>190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25">
      <c r="B10" s="5" t="s">
        <v>192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25">
      <c r="B11" s="5" t="s">
        <v>193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25">
      <c r="B12" s="5" t="s">
        <v>204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25">
      <c r="B13" s="5" t="s">
        <v>164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25">
      <c r="B14" s="5" t="s">
        <v>196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25">
      <c r="B15" s="5" t="s">
        <v>202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25">
      <c r="B16" s="5" t="s">
        <v>203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2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25">
      <c r="A18" s="4" t="s">
        <v>104</v>
      </c>
      <c r="B18" s="5" t="s">
        <v>165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25">
      <c r="A19" s="4"/>
      <c r="B19" s="5" t="s">
        <v>166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25">
      <c r="B20" s="5" t="s">
        <v>178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25">
      <c r="B21" s="5" t="s">
        <v>179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25">
      <c r="B22" s="62" t="s">
        <v>180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25">
      <c r="B23" s="5" t="s">
        <v>188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25">
      <c r="B24" s="5" t="s">
        <v>189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25">
      <c r="B25" s="5" t="s">
        <v>191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2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149999999999999" customHeight="1" x14ac:dyDescent="0.25">
      <c r="A27" s="4" t="s">
        <v>211</v>
      </c>
      <c r="B27" s="5" t="s">
        <v>170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25">
      <c r="B28" s="11" t="s">
        <v>174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25">
      <c r="A29" s="4"/>
      <c r="B29" s="11" t="s">
        <v>175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25">
      <c r="B30" s="11" t="s">
        <v>176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25">
      <c r="B31" s="11" t="s">
        <v>177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2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25">
      <c r="A33" s="4" t="s">
        <v>210</v>
      </c>
      <c r="B33" s="5" t="s">
        <v>171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25">
      <c r="B34" s="5" t="s">
        <v>172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B35" s="5" t="s">
        <v>173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25">
      <c r="B36" s="5" t="s">
        <v>181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2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25">
      <c r="B38" s="5" t="s">
        <v>197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5" t="s">
        <v>198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25">
      <c r="B40" s="5" t="s">
        <v>199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25">
      <c r="B41" s="5" t="s">
        <v>200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25">
      <c r="B42" s="5" t="s">
        <v>201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rYGnqGCFNBvoVgwgMtsRRApiW6rUQjIMjC8S/8GXXS7Kgwayw3bCU3XpdCS8x/a9aqrgUtb1PllAHGXN5XDvsg==" saltValue="Y6I4c7EEWldwbDGSx/U/c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163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5" t="s">
        <v>165</v>
      </c>
      <c r="B2" s="87"/>
      <c r="C2" s="87"/>
      <c r="D2" s="87"/>
      <c r="E2" s="87"/>
      <c r="F2" s="87"/>
      <c r="G2" s="87"/>
      <c r="H2" s="87"/>
      <c r="I2" s="87" t="s">
        <v>5</v>
      </c>
      <c r="J2" s="87"/>
      <c r="K2" s="87"/>
    </row>
    <row r="3" spans="1:11" x14ac:dyDescent="0.2">
      <c r="A3" s="5" t="s">
        <v>166</v>
      </c>
      <c r="B3" s="87"/>
      <c r="C3" s="87"/>
      <c r="D3" s="87"/>
      <c r="E3" s="87"/>
      <c r="F3" s="87"/>
      <c r="G3" s="87"/>
      <c r="H3" s="87" t="s">
        <v>5</v>
      </c>
      <c r="I3" s="87"/>
      <c r="J3" s="87"/>
      <c r="K3" s="87"/>
    </row>
    <row r="4" spans="1:11" x14ac:dyDescent="0.2">
      <c r="A4" s="5" t="s">
        <v>167</v>
      </c>
      <c r="B4" s="87"/>
      <c r="C4" s="87"/>
      <c r="D4" s="87" t="s">
        <v>5</v>
      </c>
      <c r="E4" s="87"/>
      <c r="F4" s="87"/>
      <c r="G4" s="87"/>
      <c r="H4" s="87"/>
      <c r="I4" s="87"/>
      <c r="J4" s="87"/>
      <c r="K4" s="87"/>
    </row>
    <row r="5" spans="1:11" x14ac:dyDescent="0.2">
      <c r="A5" s="5" t="s">
        <v>169</v>
      </c>
      <c r="B5" s="87"/>
      <c r="C5" s="87" t="s">
        <v>5</v>
      </c>
      <c r="D5" s="87"/>
      <c r="E5" s="87"/>
      <c r="F5" s="87"/>
      <c r="G5" s="87"/>
      <c r="H5" s="87"/>
      <c r="I5" s="87"/>
      <c r="J5" s="87"/>
      <c r="K5" s="87"/>
    </row>
    <row r="6" spans="1:11" x14ac:dyDescent="0.2">
      <c r="A6" s="5" t="s">
        <v>170</v>
      </c>
      <c r="B6" s="87"/>
      <c r="C6" s="87"/>
      <c r="D6" s="87"/>
      <c r="E6" s="87"/>
      <c r="F6" s="87"/>
      <c r="G6" s="87"/>
      <c r="H6" s="87"/>
      <c r="I6" s="87"/>
      <c r="J6" s="87" t="s">
        <v>5</v>
      </c>
      <c r="K6" s="87" t="s">
        <v>5</v>
      </c>
    </row>
    <row r="7" spans="1:11" x14ac:dyDescent="0.2">
      <c r="A7" s="5" t="s">
        <v>171</v>
      </c>
      <c r="B7" s="87"/>
      <c r="C7" s="87" t="s">
        <v>5</v>
      </c>
      <c r="D7" s="87"/>
      <c r="E7" s="87"/>
      <c r="F7" s="87"/>
      <c r="G7" s="87"/>
      <c r="H7" s="87" t="s">
        <v>5</v>
      </c>
      <c r="I7" s="87"/>
      <c r="J7" s="87"/>
      <c r="K7" s="87"/>
    </row>
    <row r="8" spans="1:11" x14ac:dyDescent="0.2">
      <c r="A8" s="5" t="s">
        <v>172</v>
      </c>
      <c r="B8" s="87"/>
      <c r="C8" s="87" t="s">
        <v>5</v>
      </c>
      <c r="D8" s="87"/>
      <c r="E8" s="87"/>
      <c r="F8" s="87"/>
      <c r="G8" s="87"/>
      <c r="H8" s="87" t="s">
        <v>5</v>
      </c>
      <c r="I8" s="87"/>
      <c r="J8" s="87"/>
      <c r="K8" s="87"/>
    </row>
    <row r="9" spans="1:11" x14ac:dyDescent="0.2">
      <c r="A9" s="5" t="s">
        <v>173</v>
      </c>
      <c r="B9" s="87"/>
      <c r="C9" s="87" t="s">
        <v>5</v>
      </c>
      <c r="D9" s="87"/>
      <c r="E9" s="87"/>
      <c r="F9" s="87"/>
      <c r="G9" s="87"/>
      <c r="H9" s="87" t="s">
        <v>5</v>
      </c>
      <c r="I9" s="87"/>
      <c r="J9" s="87"/>
      <c r="K9" s="87"/>
    </row>
    <row r="10" spans="1:11" x14ac:dyDescent="0.2">
      <c r="A10" s="11" t="s">
        <v>174</v>
      </c>
      <c r="B10" s="87"/>
      <c r="C10" s="87" t="s">
        <v>5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">
      <c r="A11" s="11" t="s">
        <v>175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">
      <c r="A12" s="11" t="s">
        <v>176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">
      <c r="A13" s="11" t="s">
        <v>177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">
      <c r="A14" s="5" t="s">
        <v>178</v>
      </c>
      <c r="B14" s="87"/>
      <c r="C14" s="87" t="s">
        <v>5</v>
      </c>
      <c r="D14" s="87"/>
      <c r="E14" s="87"/>
      <c r="F14" s="87"/>
      <c r="G14" s="87"/>
      <c r="H14" s="87"/>
      <c r="I14" s="87" t="s">
        <v>5</v>
      </c>
      <c r="J14" s="87"/>
      <c r="K14" s="87"/>
    </row>
    <row r="15" spans="1:11" x14ac:dyDescent="0.2">
      <c r="A15" s="5" t="s">
        <v>179</v>
      </c>
      <c r="B15" s="87"/>
      <c r="C15" s="87" t="s">
        <v>5</v>
      </c>
      <c r="D15" s="87"/>
      <c r="E15" s="87"/>
      <c r="F15" s="87"/>
      <c r="G15" s="87"/>
      <c r="H15" s="87"/>
      <c r="I15" s="87" t="s">
        <v>5</v>
      </c>
      <c r="J15" s="87"/>
      <c r="K15" s="87"/>
    </row>
    <row r="16" spans="1:11" x14ac:dyDescent="0.2">
      <c r="A16" s="5" t="s">
        <v>180</v>
      </c>
      <c r="B16" s="87"/>
      <c r="C16" s="87" t="s">
        <v>5</v>
      </c>
      <c r="D16" s="87"/>
      <c r="E16" s="87"/>
      <c r="F16" s="87"/>
      <c r="G16" s="87"/>
      <c r="H16" s="87" t="s">
        <v>5</v>
      </c>
      <c r="I16" s="87" t="s">
        <v>5</v>
      </c>
      <c r="J16" s="87"/>
      <c r="K16" s="87"/>
    </row>
    <row r="17" spans="1:11" x14ac:dyDescent="0.2">
      <c r="A17" s="5" t="s">
        <v>181</v>
      </c>
      <c r="B17" s="87"/>
      <c r="C17" s="87" t="s">
        <v>5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">
      <c r="A18" s="5" t="s">
        <v>151</v>
      </c>
      <c r="B18" s="87" t="s">
        <v>5</v>
      </c>
      <c r="C18" s="87"/>
      <c r="D18" s="87"/>
      <c r="E18" s="87"/>
      <c r="F18" s="87" t="s">
        <v>5</v>
      </c>
      <c r="G18" s="87"/>
      <c r="H18" s="87"/>
      <c r="I18" s="87"/>
      <c r="J18" s="87"/>
      <c r="K18" s="87"/>
    </row>
    <row r="19" spans="1:11" x14ac:dyDescent="0.2">
      <c r="A19" s="5" t="s">
        <v>152</v>
      </c>
      <c r="B19" s="87" t="s">
        <v>5</v>
      </c>
      <c r="C19" s="87"/>
      <c r="D19" s="87"/>
      <c r="E19" s="87"/>
      <c r="F19" s="87" t="s">
        <v>5</v>
      </c>
      <c r="G19" s="87"/>
      <c r="H19" s="87"/>
      <c r="I19" s="87"/>
      <c r="J19" s="87"/>
      <c r="K19" s="87"/>
    </row>
    <row r="20" spans="1:11" x14ac:dyDescent="0.2">
      <c r="A20" s="5" t="s">
        <v>153</v>
      </c>
      <c r="B20" s="87" t="s">
        <v>5</v>
      </c>
      <c r="C20" s="87"/>
      <c r="D20" s="87"/>
      <c r="E20" s="87"/>
      <c r="F20" s="87" t="s">
        <v>5</v>
      </c>
      <c r="G20" s="87"/>
      <c r="H20" s="87"/>
      <c r="I20" s="87"/>
      <c r="J20" s="87"/>
      <c r="K20" s="87"/>
    </row>
    <row r="21" spans="1:11" x14ac:dyDescent="0.2">
      <c r="A21" s="5" t="s">
        <v>182</v>
      </c>
      <c r="B21" s="87"/>
      <c r="C21" s="87"/>
      <c r="D21" s="87"/>
      <c r="E21" s="87"/>
      <c r="F21" s="87"/>
      <c r="G21" s="87"/>
      <c r="H21" s="87" t="s">
        <v>5</v>
      </c>
      <c r="I21" s="87" t="s">
        <v>5</v>
      </c>
      <c r="J21" s="87"/>
      <c r="K21" s="87"/>
    </row>
    <row r="22" spans="1:11" x14ac:dyDescent="0.2">
      <c r="A22" s="5" t="s">
        <v>184</v>
      </c>
      <c r="B22" s="87" t="s">
        <v>5</v>
      </c>
      <c r="C22" s="87" t="s">
        <v>5</v>
      </c>
      <c r="D22" s="87" t="s">
        <v>5</v>
      </c>
      <c r="E22" s="87"/>
      <c r="F22" s="87"/>
      <c r="G22" s="87"/>
      <c r="H22" s="87"/>
      <c r="I22" s="87"/>
      <c r="J22" s="87"/>
      <c r="K22" s="87"/>
    </row>
    <row r="23" spans="1:11" x14ac:dyDescent="0.2">
      <c r="A23" s="5" t="s">
        <v>185</v>
      </c>
      <c r="B23" s="87"/>
      <c r="C23" s="87" t="s">
        <v>5</v>
      </c>
      <c r="D23" s="87"/>
      <c r="E23" s="87"/>
      <c r="F23" s="87"/>
      <c r="G23" s="87"/>
      <c r="H23" s="87"/>
      <c r="I23" s="87" t="s">
        <v>5</v>
      </c>
      <c r="J23" s="87"/>
      <c r="K23" s="87"/>
    </row>
    <row r="24" spans="1:11" x14ac:dyDescent="0.2">
      <c r="A24" s="5" t="s">
        <v>188</v>
      </c>
      <c r="B24" s="87"/>
      <c r="C24" s="87"/>
      <c r="D24" s="87"/>
      <c r="E24" s="87"/>
      <c r="F24" s="87"/>
      <c r="G24" s="87"/>
      <c r="H24" s="87" t="s">
        <v>5</v>
      </c>
      <c r="I24" s="87"/>
      <c r="J24" s="87"/>
      <c r="K24" s="87"/>
    </row>
    <row r="25" spans="1:11" x14ac:dyDescent="0.2">
      <c r="A25" s="5" t="s">
        <v>189</v>
      </c>
      <c r="B25" s="87"/>
      <c r="C25" s="87"/>
      <c r="D25" s="87"/>
      <c r="E25" s="87"/>
      <c r="F25" s="87"/>
      <c r="G25" s="87"/>
      <c r="H25" s="87" t="s">
        <v>5</v>
      </c>
      <c r="I25" s="87"/>
      <c r="J25" s="87"/>
      <c r="K25" s="87"/>
    </row>
    <row r="26" spans="1:11" x14ac:dyDescent="0.2">
      <c r="A26" s="5" t="s">
        <v>190</v>
      </c>
      <c r="B26" s="87"/>
      <c r="C26" s="87" t="s">
        <v>5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">
      <c r="A27" s="5" t="s">
        <v>191</v>
      </c>
      <c r="B27" s="87"/>
      <c r="C27" s="87" t="s">
        <v>5</v>
      </c>
      <c r="D27" s="87"/>
      <c r="E27" s="87"/>
      <c r="F27" s="87"/>
      <c r="G27" s="87"/>
      <c r="H27" s="87"/>
      <c r="I27" s="87" t="s">
        <v>5</v>
      </c>
      <c r="J27" s="87"/>
      <c r="K27" s="87"/>
    </row>
    <row r="28" spans="1:11" x14ac:dyDescent="0.2">
      <c r="A28" s="5" t="s">
        <v>192</v>
      </c>
      <c r="B28" s="87"/>
      <c r="C28" s="87"/>
      <c r="D28" s="87"/>
      <c r="E28" s="87"/>
      <c r="F28" s="87"/>
      <c r="G28" s="87"/>
      <c r="H28" s="87" t="s">
        <v>5</v>
      </c>
      <c r="I28" s="87"/>
      <c r="J28" s="87"/>
      <c r="K28" s="87"/>
    </row>
    <row r="29" spans="1:11" x14ac:dyDescent="0.2">
      <c r="A29" s="5" t="s">
        <v>193</v>
      </c>
      <c r="B29" s="87" t="s">
        <v>5</v>
      </c>
      <c r="C29" s="87"/>
      <c r="D29" s="87" t="s">
        <v>5</v>
      </c>
      <c r="E29" s="87"/>
      <c r="F29" s="87"/>
      <c r="G29" s="87"/>
      <c r="H29" s="87"/>
      <c r="I29" s="87"/>
      <c r="J29" s="87"/>
      <c r="K29" s="87"/>
    </row>
    <row r="30" spans="1:11" x14ac:dyDescent="0.2">
      <c r="A30" s="5" t="s">
        <v>204</v>
      </c>
      <c r="B30" s="87" t="s">
        <v>5</v>
      </c>
      <c r="C30" s="87" t="s">
        <v>5</v>
      </c>
      <c r="D30" s="87" t="s">
        <v>5</v>
      </c>
      <c r="E30" s="87"/>
      <c r="F30" s="87"/>
      <c r="G30" s="87"/>
      <c r="H30" s="87"/>
      <c r="I30" s="87"/>
      <c r="J30" s="87"/>
      <c r="K30" s="87"/>
    </row>
    <row r="31" spans="1:11" x14ac:dyDescent="0.2">
      <c r="A31" s="5" t="s">
        <v>164</v>
      </c>
      <c r="B31" s="87"/>
      <c r="C31" s="87"/>
      <c r="D31" s="87"/>
      <c r="E31" s="87" t="s">
        <v>5</v>
      </c>
      <c r="F31" s="87"/>
      <c r="G31" s="87"/>
      <c r="H31" s="87"/>
      <c r="I31" s="87"/>
      <c r="J31" s="87"/>
      <c r="K31" s="87"/>
    </row>
    <row r="32" spans="1:11" x14ac:dyDescent="0.2">
      <c r="A32" s="5" t="s">
        <v>196</v>
      </c>
      <c r="B32" s="87"/>
      <c r="C32" s="87"/>
      <c r="D32" s="87"/>
      <c r="E32" s="87"/>
      <c r="F32" s="87"/>
      <c r="G32" s="87" t="s">
        <v>5</v>
      </c>
      <c r="H32" s="87" t="s">
        <v>5</v>
      </c>
      <c r="I32" s="87"/>
      <c r="J32" s="87"/>
      <c r="K32" s="87"/>
    </row>
    <row r="33" spans="1:11" x14ac:dyDescent="0.2">
      <c r="A33" s="5" t="s">
        <v>197</v>
      </c>
      <c r="B33" s="87"/>
      <c r="C33" s="87"/>
      <c r="D33" s="87"/>
      <c r="E33" s="87"/>
      <c r="F33" s="87"/>
      <c r="G33" s="87" t="s">
        <v>5</v>
      </c>
      <c r="H33" s="87" t="s">
        <v>5</v>
      </c>
      <c r="I33" s="87"/>
      <c r="J33" s="87"/>
      <c r="K33" s="87"/>
    </row>
    <row r="34" spans="1:11" x14ac:dyDescent="0.2">
      <c r="A34" s="5" t="s">
        <v>198</v>
      </c>
      <c r="B34" s="87"/>
      <c r="C34" s="87"/>
      <c r="D34" s="87"/>
      <c r="E34" s="87"/>
      <c r="F34" s="87"/>
      <c r="G34" s="87" t="s">
        <v>5</v>
      </c>
      <c r="H34" s="87" t="s">
        <v>5</v>
      </c>
      <c r="I34" s="87"/>
      <c r="J34" s="87"/>
      <c r="K34" s="87"/>
    </row>
    <row r="35" spans="1:11" x14ac:dyDescent="0.2">
      <c r="A35" s="5" t="s">
        <v>199</v>
      </c>
      <c r="B35" s="87"/>
      <c r="C35" s="87"/>
      <c r="D35" s="87"/>
      <c r="E35" s="87"/>
      <c r="F35" s="87"/>
      <c r="G35" s="87" t="s">
        <v>5</v>
      </c>
      <c r="H35" s="87" t="s">
        <v>5</v>
      </c>
      <c r="I35" s="87"/>
      <c r="J35" s="87"/>
      <c r="K35" s="87"/>
    </row>
    <row r="36" spans="1:11" x14ac:dyDescent="0.2">
      <c r="A36" s="5" t="s">
        <v>200</v>
      </c>
      <c r="B36" s="87"/>
      <c r="C36" s="87"/>
      <c r="D36" s="87"/>
      <c r="E36" s="87"/>
      <c r="F36" s="87"/>
      <c r="G36" s="87" t="s">
        <v>5</v>
      </c>
      <c r="H36" s="87" t="s">
        <v>5</v>
      </c>
      <c r="I36" s="87"/>
      <c r="J36" s="87"/>
      <c r="K36" s="87"/>
    </row>
    <row r="37" spans="1:11" x14ac:dyDescent="0.2">
      <c r="A37" s="5" t="s">
        <v>201</v>
      </c>
      <c r="B37" s="87"/>
      <c r="C37" s="87"/>
      <c r="D37" s="87"/>
      <c r="E37" s="87"/>
      <c r="F37" s="87"/>
      <c r="G37" s="87" t="s">
        <v>5</v>
      </c>
      <c r="H37" s="87" t="s">
        <v>5</v>
      </c>
      <c r="I37" s="87"/>
      <c r="J37" s="87"/>
      <c r="K37" s="87"/>
    </row>
    <row r="38" spans="1:11" x14ac:dyDescent="0.2">
      <c r="A38" s="5" t="s">
        <v>202</v>
      </c>
      <c r="B38" s="87"/>
      <c r="C38" s="87"/>
      <c r="D38" s="87"/>
      <c r="E38" s="87"/>
      <c r="F38" s="87"/>
      <c r="G38" s="87"/>
      <c r="H38" s="87" t="s">
        <v>5</v>
      </c>
      <c r="I38" s="87"/>
      <c r="J38" s="87"/>
      <c r="K38" s="87"/>
    </row>
    <row r="39" spans="1:11" x14ac:dyDescent="0.2">
      <c r="A39" s="5" t="s">
        <v>203</v>
      </c>
      <c r="B39" s="87" t="s">
        <v>5</v>
      </c>
      <c r="C39" s="87"/>
      <c r="D39" s="87"/>
      <c r="E39" s="87"/>
      <c r="F39" s="87"/>
      <c r="G39" s="87" t="s">
        <v>5</v>
      </c>
      <c r="H39" s="87" t="s">
        <v>5</v>
      </c>
      <c r="I39" s="87"/>
      <c r="J39" s="87"/>
      <c r="K39" s="87"/>
    </row>
  </sheetData>
  <sheetProtection algorithmName="SHA-512" hashValue="VWfTN8X6ixN+I36Y9kOa6FmYP0xHXPX7rHMcw3ACRyJUJY5TlIOEEQKtzCjdCxQEO8d/COePYmChWECKWgCXpQ==" saltValue="azXwij+tAEPNWnCe8t5Zd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" bestFit="1" customWidth="1"/>
    <col min="2" max="2" width="8.7109375" style="8" bestFit="1" customWidth="1"/>
    <col min="3" max="3" width="8.85546875" style="8" bestFit="1" customWidth="1"/>
    <col min="4" max="4" width="18.28515625" style="8" bestFit="1" customWidth="1"/>
    <col min="5" max="5" width="17.42578125" style="8" bestFit="1" customWidth="1"/>
    <col min="6" max="6" width="13.5703125" style="8" bestFit="1" customWidth="1"/>
    <col min="7" max="7" width="9.7109375" style="8" bestFit="1" customWidth="1"/>
    <col min="8" max="8" width="8.85546875" style="8" bestFit="1" customWidth="1"/>
    <col min="9" max="9" width="14.7109375" style="8" bestFit="1" customWidth="1"/>
    <col min="10" max="10" width="15.28515625" style="8" bestFit="1" customWidth="1"/>
    <col min="11" max="11" width="12.7109375" style="8" customWidth="1"/>
    <col min="12" max="16384" width="12.7109375" style="8"/>
  </cols>
  <sheetData>
    <row r="1" spans="1:11" x14ac:dyDescent="0.2">
      <c r="A1" s="4" t="s">
        <v>233</v>
      </c>
      <c r="B1" s="8" t="s">
        <v>230</v>
      </c>
      <c r="C1" s="8" t="s">
        <v>105</v>
      </c>
      <c r="D1" s="8" t="s">
        <v>231</v>
      </c>
      <c r="E1" s="8" t="s">
        <v>232</v>
      </c>
      <c r="F1" s="8" t="s">
        <v>123</v>
      </c>
      <c r="G1" s="8" t="s">
        <v>84</v>
      </c>
      <c r="H1" s="8" t="s">
        <v>37</v>
      </c>
      <c r="I1" s="8" t="s">
        <v>229</v>
      </c>
      <c r="J1" s="8" t="s">
        <v>22</v>
      </c>
      <c r="K1" s="8" t="s">
        <v>228</v>
      </c>
    </row>
    <row r="2" spans="1:11" x14ac:dyDescent="0.2">
      <c r="A2" s="8" t="s">
        <v>78</v>
      </c>
      <c r="B2" s="87" t="s">
        <v>5</v>
      </c>
      <c r="C2" s="87" t="s">
        <v>5</v>
      </c>
      <c r="D2" s="87" t="s">
        <v>5</v>
      </c>
      <c r="E2" s="87" t="s">
        <v>5</v>
      </c>
      <c r="F2" s="87" t="s">
        <v>5</v>
      </c>
      <c r="G2" s="87" t="s">
        <v>5</v>
      </c>
      <c r="H2" s="87" t="s">
        <v>5</v>
      </c>
      <c r="I2" s="87"/>
      <c r="J2" s="87"/>
      <c r="K2" s="87"/>
    </row>
    <row r="3" spans="1:11" x14ac:dyDescent="0.2">
      <c r="A3" s="8" t="s">
        <v>74</v>
      </c>
      <c r="B3" s="87" t="s">
        <v>5</v>
      </c>
      <c r="C3" s="87" t="s">
        <v>5</v>
      </c>
      <c r="D3" s="87" t="s">
        <v>5</v>
      </c>
      <c r="E3" s="87" t="s">
        <v>5</v>
      </c>
      <c r="F3" s="87" t="s">
        <v>5</v>
      </c>
      <c r="G3" s="87" t="s">
        <v>5</v>
      </c>
      <c r="H3" s="87" t="s">
        <v>5</v>
      </c>
      <c r="I3" s="87"/>
      <c r="J3" s="87"/>
      <c r="K3" s="87"/>
    </row>
    <row r="4" spans="1:11" x14ac:dyDescent="0.2">
      <c r="A4" s="8" t="s">
        <v>77</v>
      </c>
      <c r="B4" s="87" t="s">
        <v>5</v>
      </c>
      <c r="C4" s="87" t="s">
        <v>5</v>
      </c>
      <c r="D4" s="87" t="s">
        <v>5</v>
      </c>
      <c r="E4" s="87" t="s">
        <v>5</v>
      </c>
      <c r="F4" s="87" t="s">
        <v>5</v>
      </c>
      <c r="G4" s="87" t="s">
        <v>5</v>
      </c>
      <c r="H4" s="87" t="s">
        <v>5</v>
      </c>
      <c r="I4" s="87"/>
      <c r="J4" s="87"/>
      <c r="K4" s="87"/>
    </row>
    <row r="5" spans="1:11" x14ac:dyDescent="0.2">
      <c r="A5" s="8" t="s">
        <v>75</v>
      </c>
      <c r="B5" s="87" t="s">
        <v>5</v>
      </c>
      <c r="C5" s="87" t="s">
        <v>5</v>
      </c>
      <c r="D5" s="87" t="s">
        <v>5</v>
      </c>
      <c r="E5" s="87" t="s">
        <v>5</v>
      </c>
      <c r="F5" s="87" t="s">
        <v>5</v>
      </c>
      <c r="G5" s="87" t="s">
        <v>5</v>
      </c>
      <c r="H5" s="87" t="s">
        <v>5</v>
      </c>
      <c r="I5" s="87"/>
      <c r="J5" s="87"/>
      <c r="K5" s="87"/>
    </row>
    <row r="6" spans="1:11" x14ac:dyDescent="0.2">
      <c r="A6" s="8" t="s">
        <v>76</v>
      </c>
      <c r="B6" s="87" t="s">
        <v>5</v>
      </c>
      <c r="C6" s="87" t="s">
        <v>5</v>
      </c>
      <c r="D6" s="87" t="s">
        <v>5</v>
      </c>
      <c r="E6" s="87" t="s">
        <v>5</v>
      </c>
      <c r="F6" s="87" t="s">
        <v>5</v>
      </c>
      <c r="G6" s="87" t="s">
        <v>5</v>
      </c>
      <c r="H6" s="87" t="s">
        <v>5</v>
      </c>
      <c r="I6" s="87"/>
      <c r="J6" s="87"/>
      <c r="K6" s="87"/>
    </row>
    <row r="7" spans="1:11" x14ac:dyDescent="0.2">
      <c r="A7" s="8" t="s">
        <v>113</v>
      </c>
      <c r="B7" s="87"/>
      <c r="C7" s="87" t="s">
        <v>5</v>
      </c>
      <c r="D7" s="87"/>
      <c r="E7" s="87"/>
      <c r="F7" s="87"/>
      <c r="G7" s="87"/>
      <c r="H7" s="87" t="s">
        <v>5</v>
      </c>
      <c r="I7" s="87" t="s">
        <v>5</v>
      </c>
      <c r="J7" s="87"/>
      <c r="K7" s="87"/>
    </row>
    <row r="8" spans="1:11" x14ac:dyDescent="0.2">
      <c r="A8" s="8" t="s">
        <v>114</v>
      </c>
      <c r="B8" s="87"/>
      <c r="C8" s="87" t="s">
        <v>5</v>
      </c>
      <c r="D8" s="87"/>
      <c r="E8" s="87"/>
      <c r="F8" s="87"/>
      <c r="G8" s="87"/>
      <c r="H8" s="87" t="s">
        <v>5</v>
      </c>
      <c r="I8" s="87" t="s">
        <v>5</v>
      </c>
      <c r="J8" s="87"/>
      <c r="K8" s="87"/>
    </row>
    <row r="9" spans="1:11" x14ac:dyDescent="0.2">
      <c r="A9" s="8" t="s">
        <v>115</v>
      </c>
      <c r="B9" s="87"/>
      <c r="C9" s="87" t="s">
        <v>5</v>
      </c>
      <c r="D9" s="87"/>
      <c r="E9" s="87"/>
      <c r="F9" s="87"/>
      <c r="G9" s="87"/>
      <c r="H9" s="87" t="s">
        <v>5</v>
      </c>
      <c r="I9" s="87" t="s">
        <v>5</v>
      </c>
      <c r="J9" s="87"/>
      <c r="K9" s="87"/>
    </row>
    <row r="10" spans="1:11" x14ac:dyDescent="0.2">
      <c r="A10" s="8" t="s">
        <v>116</v>
      </c>
      <c r="B10" s="87"/>
      <c r="C10" s="87" t="s">
        <v>5</v>
      </c>
      <c r="D10" s="87"/>
      <c r="E10" s="87"/>
      <c r="F10" s="87"/>
      <c r="G10" s="87"/>
      <c r="H10" s="87" t="s">
        <v>5</v>
      </c>
      <c r="I10" s="87" t="s">
        <v>5</v>
      </c>
      <c r="J10" s="87"/>
      <c r="K10" s="87"/>
    </row>
    <row r="11" spans="1:11" x14ac:dyDescent="0.2">
      <c r="A11" s="8" t="s">
        <v>68</v>
      </c>
      <c r="B11" s="87"/>
      <c r="C11" s="87" t="s">
        <v>5</v>
      </c>
      <c r="D11" s="87"/>
      <c r="E11" s="87"/>
      <c r="F11" s="87"/>
      <c r="G11" s="87"/>
      <c r="H11" s="87"/>
      <c r="I11" s="87"/>
      <c r="J11" s="87" t="s">
        <v>5</v>
      </c>
      <c r="K11" s="87" t="s">
        <v>5</v>
      </c>
    </row>
    <row r="12" spans="1:11" x14ac:dyDescent="0.2">
      <c r="A12" s="8" t="s">
        <v>69</v>
      </c>
      <c r="B12" s="87"/>
      <c r="C12" s="87" t="s">
        <v>5</v>
      </c>
      <c r="D12" s="87"/>
      <c r="E12" s="87"/>
      <c r="F12" s="87"/>
      <c r="G12" s="87"/>
      <c r="H12" s="87"/>
      <c r="I12" s="87"/>
      <c r="J12" s="87"/>
      <c r="K12" s="87" t="s">
        <v>5</v>
      </c>
    </row>
    <row r="13" spans="1:11" x14ac:dyDescent="0.2">
      <c r="A13" s="8" t="s">
        <v>70</v>
      </c>
      <c r="B13" s="87"/>
      <c r="C13" s="87" t="s">
        <v>5</v>
      </c>
      <c r="D13" s="87"/>
      <c r="E13" s="87"/>
      <c r="F13" s="87"/>
      <c r="G13" s="87"/>
      <c r="H13" s="87"/>
      <c r="I13" s="87"/>
      <c r="J13" s="87"/>
      <c r="K13" s="87" t="s">
        <v>5</v>
      </c>
    </row>
    <row r="14" spans="1:11" x14ac:dyDescent="0.2">
      <c r="A14" s="8" t="s">
        <v>71</v>
      </c>
      <c r="B14" s="87"/>
      <c r="C14" s="87" t="s">
        <v>5</v>
      </c>
      <c r="D14" s="87"/>
      <c r="E14" s="87"/>
      <c r="F14" s="87"/>
      <c r="G14" s="87"/>
      <c r="H14" s="87"/>
      <c r="I14" s="87"/>
      <c r="J14" s="87"/>
      <c r="K14" s="87" t="s">
        <v>5</v>
      </c>
    </row>
  </sheetData>
  <sheetProtection algorithmName="SHA-512" hashValue="NcE1HlyVFw2oMfC79YjZ8fyDoaGFfuN3S3wN84JI0TBy3Id7Utetr3Xf4piyptzxv0X2peYxfLTsCSngL0/wXQ==" saltValue="hWI4Uoo+/kCj2Oikesufl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2578125" defaultRowHeight="15.75" customHeight="1" x14ac:dyDescent="0.2"/>
  <cols>
    <col min="1" max="1" width="8.42578125" style="8" customWidth="1"/>
    <col min="2" max="9" width="16.85546875" style="8" customWidth="1"/>
    <col min="10" max="10" width="14.42578125" style="8" customWidth="1"/>
    <col min="11" max="16384" width="14.42578125" style="8"/>
  </cols>
  <sheetData>
    <row r="1" spans="1:9" s="16" customFormat="1" ht="30" customHeight="1" x14ac:dyDescent="0.2">
      <c r="A1" s="26" t="s">
        <v>73</v>
      </c>
      <c r="B1" s="20" t="s">
        <v>66</v>
      </c>
      <c r="C1" s="18" t="s">
        <v>68</v>
      </c>
      <c r="D1" s="18" t="s">
        <v>69</v>
      </c>
      <c r="E1" s="18" t="s">
        <v>70</v>
      </c>
      <c r="F1" s="18" t="s">
        <v>71</v>
      </c>
      <c r="G1" s="18" t="s">
        <v>67</v>
      </c>
      <c r="H1" s="18" t="s">
        <v>65</v>
      </c>
      <c r="I1" s="18" t="s">
        <v>72</v>
      </c>
    </row>
    <row r="2" spans="1:9" ht="15.75" customHeight="1" x14ac:dyDescent="0.2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9spxZhOd5z/C/yuhcXqm2/qxxj8vihswOU9TJZq05Gitu9e/dfPnsQsoIvX68xbMUuaK+4t5icQuX2YGVy7MeQ==" saltValue="J2ZjiqjDp0dmpYp2BswFFA==" spinCount="100000" sheet="1" objects="1" scenarios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" customWidth="1"/>
    <col min="2" max="2" width="15" style="8" customWidth="1"/>
    <col min="3" max="3" width="14.7109375" style="8" customWidth="1"/>
    <col min="4" max="4" width="12.7109375" style="8" customWidth="1"/>
    <col min="5" max="16384" width="12.7109375" style="8"/>
  </cols>
  <sheetData>
    <row r="1" spans="1:10" x14ac:dyDescent="0.2">
      <c r="A1" s="4" t="s">
        <v>234</v>
      </c>
      <c r="B1" s="4" t="s">
        <v>156</v>
      </c>
      <c r="C1" s="4" t="s">
        <v>160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10" x14ac:dyDescent="0.2">
      <c r="A2" s="4" t="s">
        <v>236</v>
      </c>
      <c r="B2" s="102" t="s">
        <v>104</v>
      </c>
      <c r="C2" s="8" t="s">
        <v>150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">
      <c r="B3" s="103"/>
      <c r="C3" s="8" t="s">
        <v>149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">
      <c r="B4" s="103"/>
      <c r="C4" s="8" t="s">
        <v>155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">
      <c r="B5" s="102" t="s">
        <v>78</v>
      </c>
      <c r="C5" s="8" t="s">
        <v>150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">
      <c r="B6" s="103"/>
      <c r="C6" s="8" t="s">
        <v>149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">
      <c r="B7" s="103"/>
      <c r="C7" s="8" t="s">
        <v>155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">
      <c r="B8" s="102" t="s">
        <v>74</v>
      </c>
      <c r="C8" s="8" t="s">
        <v>150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">
      <c r="B9" s="103"/>
      <c r="C9" s="8" t="s">
        <v>149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">
      <c r="B10" s="103"/>
      <c r="C10" s="8" t="s">
        <v>155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">
      <c r="B11" s="102" t="s">
        <v>77</v>
      </c>
      <c r="C11" s="8" t="s">
        <v>150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">
      <c r="B12" s="103"/>
      <c r="C12" s="8" t="s">
        <v>149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">
      <c r="B13" s="103"/>
      <c r="C13" s="8" t="s">
        <v>155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">
      <c r="B14" s="102" t="s">
        <v>75</v>
      </c>
      <c r="C14" s="8" t="s">
        <v>150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">
      <c r="B15" s="103"/>
      <c r="C15" s="8" t="s">
        <v>149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">
      <c r="B16" s="103"/>
      <c r="C16" s="8" t="s">
        <v>155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">
      <c r="B17" s="65" t="s">
        <v>148</v>
      </c>
      <c r="C17" s="8" t="s">
        <v>155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">
      <c r="D18" s="86"/>
      <c r="E18" s="86"/>
      <c r="F18" s="86"/>
      <c r="G18" s="86"/>
      <c r="H18" s="86"/>
    </row>
    <row r="19" spans="1:8" x14ac:dyDescent="0.2">
      <c r="A19" s="4" t="s">
        <v>242</v>
      </c>
      <c r="B19" s="102" t="s">
        <v>104</v>
      </c>
      <c r="C19" s="8" t="s">
        <v>150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">
      <c r="B20" s="103"/>
      <c r="C20" s="8" t="s">
        <v>149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">
      <c r="B21" s="103"/>
      <c r="C21" s="8" t="s">
        <v>155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">
      <c r="B22" s="102" t="s">
        <v>78</v>
      </c>
      <c r="C22" s="8" t="s">
        <v>150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">
      <c r="B23" s="103"/>
      <c r="C23" s="8" t="s">
        <v>149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">
      <c r="B24" s="103"/>
      <c r="C24" s="8" t="s">
        <v>155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">
      <c r="B25" s="102" t="s">
        <v>74</v>
      </c>
      <c r="C25" s="8" t="s">
        <v>150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">
      <c r="B26" s="103"/>
      <c r="C26" s="8" t="s">
        <v>149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">
      <c r="B27" s="103"/>
      <c r="C27" s="8" t="s">
        <v>155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">
      <c r="B28" s="102" t="s">
        <v>77</v>
      </c>
      <c r="C28" s="8" t="s">
        <v>150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">
      <c r="B29" s="103"/>
      <c r="C29" s="8" t="s">
        <v>149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">
      <c r="B30" s="103"/>
      <c r="C30" s="8" t="s">
        <v>155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">
      <c r="B31" s="102" t="s">
        <v>75</v>
      </c>
      <c r="C31" s="8" t="s">
        <v>150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">
      <c r="B32" s="103"/>
      <c r="C32" s="8" t="s">
        <v>149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">
      <c r="B33" s="103"/>
      <c r="C33" s="8" t="s">
        <v>155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">
      <c r="B34" s="65" t="s">
        <v>148</v>
      </c>
      <c r="C34" s="8" t="s">
        <v>155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">
      <c r="D35" s="86"/>
      <c r="E35" s="86"/>
      <c r="F35" s="86"/>
      <c r="G35" s="86"/>
      <c r="H35" s="86"/>
    </row>
    <row r="36" spans="1:8" x14ac:dyDescent="0.2">
      <c r="A36" s="66" t="s">
        <v>239</v>
      </c>
      <c r="B36" s="102" t="s">
        <v>104</v>
      </c>
      <c r="C36" s="8" t="s">
        <v>150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">
      <c r="B37" s="103"/>
      <c r="C37" s="8" t="s">
        <v>149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">
      <c r="B38" s="103"/>
      <c r="C38" s="8" t="s">
        <v>155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">
      <c r="B39" s="102" t="s">
        <v>78</v>
      </c>
      <c r="C39" s="8" t="s">
        <v>150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">
      <c r="B40" s="103"/>
      <c r="C40" s="8" t="s">
        <v>149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">
      <c r="B41" s="103"/>
      <c r="C41" s="8" t="s">
        <v>155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">
      <c r="B42" s="102" t="s">
        <v>74</v>
      </c>
      <c r="C42" s="8" t="s">
        <v>150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">
      <c r="B43" s="103"/>
      <c r="C43" s="8" t="s">
        <v>149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">
      <c r="B44" s="103"/>
      <c r="C44" s="8" t="s">
        <v>155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">
      <c r="B45" s="102" t="s">
        <v>77</v>
      </c>
      <c r="C45" s="8" t="s">
        <v>150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">
      <c r="B46" s="103"/>
      <c r="C46" s="8" t="s">
        <v>149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">
      <c r="B47" s="103"/>
      <c r="C47" s="8" t="s">
        <v>155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">
      <c r="B48" s="102" t="s">
        <v>75</v>
      </c>
      <c r="C48" s="8" t="s">
        <v>150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">
      <c r="B49" s="103"/>
      <c r="C49" s="8" t="s">
        <v>149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">
      <c r="B50" s="103"/>
      <c r="C50" s="8" t="s">
        <v>155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">
      <c r="B51" s="65" t="s">
        <v>148</v>
      </c>
      <c r="C51" s="8" t="s">
        <v>155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">
      <c r="A54" s="4" t="s">
        <v>234</v>
      </c>
      <c r="B54" s="4" t="s">
        <v>156</v>
      </c>
      <c r="C54" s="4" t="s">
        <v>160</v>
      </c>
      <c r="D54" s="4" t="s">
        <v>78</v>
      </c>
      <c r="E54" s="4" t="s">
        <v>74</v>
      </c>
      <c r="F54" s="4" t="s">
        <v>77</v>
      </c>
      <c r="G54" s="4" t="s">
        <v>75</v>
      </c>
      <c r="H54" s="4" t="s">
        <v>76</v>
      </c>
    </row>
    <row r="55" spans="1:8" x14ac:dyDescent="0.2">
      <c r="A55" s="4" t="s">
        <v>237</v>
      </c>
      <c r="B55" s="102" t="s">
        <v>104</v>
      </c>
      <c r="C55" s="8" t="s">
        <v>150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">
      <c r="B56" s="103"/>
      <c r="C56" s="8" t="s">
        <v>149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">
      <c r="B57" s="103"/>
      <c r="C57" s="8" t="s">
        <v>155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">
      <c r="B58" s="102" t="s">
        <v>78</v>
      </c>
      <c r="C58" s="8" t="s">
        <v>150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">
      <c r="B59" s="103"/>
      <c r="C59" s="8" t="s">
        <v>149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">
      <c r="B60" s="103"/>
      <c r="C60" s="8" t="s">
        <v>155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">
      <c r="B61" s="102" t="s">
        <v>74</v>
      </c>
      <c r="C61" s="8" t="s">
        <v>150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">
      <c r="B62" s="103"/>
      <c r="C62" s="8" t="s">
        <v>149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">
      <c r="B63" s="103"/>
      <c r="C63" s="8" t="s">
        <v>155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">
      <c r="B64" s="102" t="s">
        <v>77</v>
      </c>
      <c r="C64" s="8" t="s">
        <v>150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">
      <c r="B65" s="103"/>
      <c r="C65" s="8" t="s">
        <v>149</v>
      </c>
      <c r="D65" s="88">
        <f t="shared" ref="D65:H70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">
      <c r="B66" s="103"/>
      <c r="C66" s="8" t="s">
        <v>155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">
      <c r="B67" s="102" t="s">
        <v>75</v>
      </c>
      <c r="C67" s="8" t="s">
        <v>150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">
      <c r="B68" s="103"/>
      <c r="C68" s="8" t="s">
        <v>149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">
      <c r="B69" s="103"/>
      <c r="C69" s="8" t="s">
        <v>155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">
      <c r="B70" s="65" t="s">
        <v>148</v>
      </c>
      <c r="C70" s="8" t="s">
        <v>155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">
      <c r="D71" s="86"/>
      <c r="E71" s="86"/>
      <c r="F71" s="86"/>
      <c r="G71" s="86"/>
      <c r="H71" s="86"/>
    </row>
    <row r="72" spans="1:8" x14ac:dyDescent="0.2">
      <c r="A72" s="4" t="s">
        <v>243</v>
      </c>
      <c r="B72" s="102" t="s">
        <v>104</v>
      </c>
      <c r="C72" s="8" t="s">
        <v>150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">
      <c r="B73" s="103"/>
      <c r="C73" s="8" t="s">
        <v>149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">
      <c r="B74" s="103"/>
      <c r="C74" s="8" t="s">
        <v>155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">
      <c r="B75" s="102" t="s">
        <v>78</v>
      </c>
      <c r="C75" s="8" t="s">
        <v>150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">
      <c r="B76" s="103"/>
      <c r="C76" s="8" t="s">
        <v>149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">
      <c r="B77" s="103"/>
      <c r="C77" s="8" t="s">
        <v>155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">
      <c r="B78" s="102" t="s">
        <v>74</v>
      </c>
      <c r="C78" s="8" t="s">
        <v>150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">
      <c r="B79" s="103"/>
      <c r="C79" s="8" t="s">
        <v>149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">
      <c r="B80" s="103"/>
      <c r="C80" s="8" t="s">
        <v>155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">
      <c r="B81" s="102" t="s">
        <v>77</v>
      </c>
      <c r="C81" s="8" t="s">
        <v>150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">
      <c r="B82" s="103"/>
      <c r="C82" s="8" t="s">
        <v>149</v>
      </c>
      <c r="D82" s="88">
        <f t="shared" ref="D82:H87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">
      <c r="B83" s="103"/>
      <c r="C83" s="8" t="s">
        <v>155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">
      <c r="B84" s="102" t="s">
        <v>75</v>
      </c>
      <c r="C84" s="8" t="s">
        <v>150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">
      <c r="B85" s="103"/>
      <c r="C85" s="8" t="s">
        <v>149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">
      <c r="B86" s="103"/>
      <c r="C86" s="8" t="s">
        <v>155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">
      <c r="B87" s="65" t="s">
        <v>148</v>
      </c>
      <c r="C87" s="8" t="s">
        <v>155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">
      <c r="D88" s="86"/>
      <c r="E88" s="86"/>
      <c r="F88" s="86"/>
      <c r="G88" s="86"/>
      <c r="H88" s="86"/>
    </row>
    <row r="89" spans="1:8" x14ac:dyDescent="0.2">
      <c r="A89" s="66" t="s">
        <v>240</v>
      </c>
      <c r="B89" s="102" t="s">
        <v>104</v>
      </c>
      <c r="C89" s="8" t="s">
        <v>150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">
      <c r="B90" s="103"/>
      <c r="C90" s="8" t="s">
        <v>149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">
      <c r="B91" s="103"/>
      <c r="C91" s="8" t="s">
        <v>155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">
      <c r="B92" s="102" t="s">
        <v>78</v>
      </c>
      <c r="C92" s="8" t="s">
        <v>150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">
      <c r="B93" s="103"/>
      <c r="C93" s="8" t="s">
        <v>149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">
      <c r="B94" s="103"/>
      <c r="C94" s="8" t="s">
        <v>155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">
      <c r="B95" s="102" t="s">
        <v>74</v>
      </c>
      <c r="C95" s="8" t="s">
        <v>150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">
      <c r="B96" s="103"/>
      <c r="C96" s="8" t="s">
        <v>149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">
      <c r="B97" s="103"/>
      <c r="C97" s="8" t="s">
        <v>155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">
      <c r="B98" s="102" t="s">
        <v>77</v>
      </c>
      <c r="C98" s="8" t="s">
        <v>150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">
      <c r="B99" s="103"/>
      <c r="C99" s="8" t="s">
        <v>149</v>
      </c>
      <c r="D99" s="88">
        <f t="shared" ref="D99:H104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">
      <c r="B100" s="103"/>
      <c r="C100" s="8" t="s">
        <v>155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">
      <c r="B101" s="102" t="s">
        <v>75</v>
      </c>
      <c r="C101" s="8" t="s">
        <v>150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">
      <c r="B102" s="103"/>
      <c r="C102" s="8" t="s">
        <v>149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">
      <c r="B103" s="103"/>
      <c r="C103" s="8" t="s">
        <v>155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">
      <c r="B104" s="65" t="s">
        <v>148</v>
      </c>
      <c r="C104" s="8" t="s">
        <v>155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">
      <c r="A106" s="92" t="s">
        <v>245</v>
      </c>
      <c r="B106" s="92"/>
      <c r="C106" s="92"/>
      <c r="D106" s="92"/>
      <c r="E106" s="92"/>
      <c r="F106" s="92"/>
      <c r="G106" s="92"/>
      <c r="H106" s="92"/>
    </row>
    <row r="107" spans="1:8" x14ac:dyDescent="0.2">
      <c r="A107" s="4" t="s">
        <v>234</v>
      </c>
      <c r="B107" s="4" t="s">
        <v>156</v>
      </c>
      <c r="C107" s="4" t="s">
        <v>160</v>
      </c>
      <c r="D107" s="4" t="s">
        <v>78</v>
      </c>
      <c r="E107" s="4" t="s">
        <v>74</v>
      </c>
      <c r="F107" s="4" t="s">
        <v>77</v>
      </c>
      <c r="G107" s="4" t="s">
        <v>75</v>
      </c>
      <c r="H107" s="4" t="s">
        <v>76</v>
      </c>
    </row>
    <row r="108" spans="1:8" x14ac:dyDescent="0.2">
      <c r="A108" s="4" t="s">
        <v>238</v>
      </c>
      <c r="B108" s="102" t="s">
        <v>104</v>
      </c>
      <c r="C108" s="8" t="s">
        <v>150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">
      <c r="B109" s="103"/>
      <c r="C109" s="8" t="s">
        <v>149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">
      <c r="B110" s="103"/>
      <c r="C110" s="8" t="s">
        <v>155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">
      <c r="B111" s="102" t="s">
        <v>78</v>
      </c>
      <c r="C111" s="8" t="s">
        <v>150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">
      <c r="B112" s="103"/>
      <c r="C112" s="8" t="s">
        <v>149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">
      <c r="B113" s="103"/>
      <c r="C113" s="8" t="s">
        <v>155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">
      <c r="B114" s="102" t="s">
        <v>74</v>
      </c>
      <c r="C114" s="8" t="s">
        <v>150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">
      <c r="B115" s="103"/>
      <c r="C115" s="8" t="s">
        <v>149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">
      <c r="B116" s="103"/>
      <c r="C116" s="8" t="s">
        <v>155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">
      <c r="B117" s="102" t="s">
        <v>77</v>
      </c>
      <c r="C117" s="8" t="s">
        <v>150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">
      <c r="B118" s="103"/>
      <c r="C118" s="8" t="s">
        <v>149</v>
      </c>
      <c r="D118" s="88">
        <f t="shared" ref="D118:H123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">
      <c r="B119" s="103"/>
      <c r="C119" s="8" t="s">
        <v>155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">
      <c r="B120" s="102" t="s">
        <v>75</v>
      </c>
      <c r="C120" s="8" t="s">
        <v>150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">
      <c r="B121" s="103"/>
      <c r="C121" s="8" t="s">
        <v>149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">
      <c r="B122" s="103"/>
      <c r="C122" s="8" t="s">
        <v>155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">
      <c r="B123" s="65" t="s">
        <v>148</v>
      </c>
      <c r="C123" s="8" t="s">
        <v>155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">
      <c r="D124" s="86"/>
      <c r="E124" s="86"/>
      <c r="F124" s="86"/>
      <c r="G124" s="86"/>
      <c r="H124" s="86"/>
    </row>
    <row r="125" spans="1:8" x14ac:dyDescent="0.2">
      <c r="A125" s="4" t="s">
        <v>244</v>
      </c>
      <c r="B125" s="102" t="s">
        <v>104</v>
      </c>
      <c r="C125" s="8" t="s">
        <v>150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">
      <c r="B126" s="103"/>
      <c r="C126" s="8" t="s">
        <v>149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">
      <c r="B127" s="103"/>
      <c r="C127" s="8" t="s">
        <v>155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">
      <c r="B128" s="102" t="s">
        <v>78</v>
      </c>
      <c r="C128" s="8" t="s">
        <v>150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">
      <c r="B129" s="103"/>
      <c r="C129" s="8" t="s">
        <v>149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">
      <c r="B130" s="103"/>
      <c r="C130" s="8" t="s">
        <v>155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">
      <c r="B131" s="102" t="s">
        <v>74</v>
      </c>
      <c r="C131" s="8" t="s">
        <v>150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">
      <c r="B132" s="103"/>
      <c r="C132" s="8" t="s">
        <v>149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">
      <c r="B133" s="103"/>
      <c r="C133" s="8" t="s">
        <v>155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">
      <c r="B134" s="102" t="s">
        <v>77</v>
      </c>
      <c r="C134" s="8" t="s">
        <v>150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">
      <c r="B135" s="103"/>
      <c r="C135" s="8" t="s">
        <v>149</v>
      </c>
      <c r="D135" s="88">
        <f t="shared" ref="D135:H140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">
      <c r="B136" s="103"/>
      <c r="C136" s="8" t="s">
        <v>155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">
      <c r="B137" s="102" t="s">
        <v>75</v>
      </c>
      <c r="C137" s="8" t="s">
        <v>150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">
      <c r="B138" s="103"/>
      <c r="C138" s="8" t="s">
        <v>149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">
      <c r="B139" s="103"/>
      <c r="C139" s="8" t="s">
        <v>155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">
      <c r="B140" s="65" t="s">
        <v>148</v>
      </c>
      <c r="C140" s="8" t="s">
        <v>155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">
      <c r="D141" s="86"/>
      <c r="E141" s="86"/>
      <c r="F141" s="86"/>
      <c r="G141" s="86"/>
      <c r="H141" s="86"/>
    </row>
    <row r="142" spans="1:8" x14ac:dyDescent="0.2">
      <c r="A142" s="66" t="s">
        <v>241</v>
      </c>
      <c r="B142" s="102" t="s">
        <v>104</v>
      </c>
      <c r="C142" s="8" t="s">
        <v>150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">
      <c r="B143" s="103"/>
      <c r="C143" s="8" t="s">
        <v>149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">
      <c r="B144" s="103"/>
      <c r="C144" s="8" t="s">
        <v>155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">
      <c r="B145" s="102" t="s">
        <v>78</v>
      </c>
      <c r="C145" s="8" t="s">
        <v>150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">
      <c r="B146" s="103"/>
      <c r="C146" s="8" t="s">
        <v>149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">
      <c r="B147" s="103"/>
      <c r="C147" s="8" t="s">
        <v>155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">
      <c r="B148" s="102" t="s">
        <v>74</v>
      </c>
      <c r="C148" s="8" t="s">
        <v>150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">
      <c r="B149" s="103"/>
      <c r="C149" s="8" t="s">
        <v>149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">
      <c r="B150" s="103"/>
      <c r="C150" s="8" t="s">
        <v>155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">
      <c r="B151" s="102" t="s">
        <v>77</v>
      </c>
      <c r="C151" s="8" t="s">
        <v>150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">
      <c r="B152" s="103"/>
      <c r="C152" s="8" t="s">
        <v>149</v>
      </c>
      <c r="D152" s="88">
        <f t="shared" ref="D152:H157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">
      <c r="B153" s="103"/>
      <c r="C153" s="8" t="s">
        <v>155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">
      <c r="B154" s="102" t="s">
        <v>75</v>
      </c>
      <c r="C154" s="8" t="s">
        <v>150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">
      <c r="B155" s="103"/>
      <c r="C155" s="8" t="s">
        <v>149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">
      <c r="B156" s="103"/>
      <c r="C156" s="8" t="s">
        <v>155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">
      <c r="B157" s="65" t="s">
        <v>148</v>
      </c>
      <c r="C157" s="8" t="s">
        <v>155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jeYAtYCKD80AMk+ZoRzJwFili9buDGelXusfGA5cnv67xySDen5qhv3RsSP1ra44ui9t9oVX3R6bfHDD0RfKjA==" saltValue="dwNBiDEdjPEZgZobNXpeO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" customWidth="1"/>
    <col min="2" max="2" width="34.140625" style="8" customWidth="1"/>
    <col min="3" max="3" width="11.28515625" style="8" bestFit="1" customWidth="1"/>
    <col min="4" max="4" width="11.85546875" style="8" customWidth="1"/>
    <col min="5" max="6" width="15" style="8" customWidth="1"/>
    <col min="7" max="7" width="16.140625" style="8" customWidth="1"/>
    <col min="8" max="16384" width="16.140625" style="8"/>
  </cols>
  <sheetData>
    <row r="1" spans="1:6" s="68" customFormat="1" ht="18.75" customHeight="1" x14ac:dyDescent="0.2">
      <c r="A1" s="67" t="s">
        <v>248</v>
      </c>
    </row>
    <row r="2" spans="1:6" ht="15.75" customHeight="1" x14ac:dyDescent="0.2">
      <c r="B2" s="69"/>
      <c r="C2" s="26" t="s">
        <v>58</v>
      </c>
      <c r="D2" s="70" t="s">
        <v>59</v>
      </c>
      <c r="E2" s="70" t="s">
        <v>51</v>
      </c>
      <c r="F2" s="70" t="s">
        <v>52</v>
      </c>
    </row>
    <row r="3" spans="1:6" ht="15.75" customHeight="1" x14ac:dyDescent="0.2">
      <c r="A3" s="4" t="s">
        <v>255</v>
      </c>
      <c r="B3" s="14"/>
      <c r="C3" s="71"/>
      <c r="D3" s="72"/>
      <c r="E3" s="72"/>
      <c r="F3" s="72"/>
    </row>
    <row r="4" spans="1:6" ht="15.75" customHeight="1" x14ac:dyDescent="0.2">
      <c r="B4" s="5" t="s">
        <v>27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">
      <c r="B5" s="5" t="s">
        <v>63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">
      <c r="B6" s="5" t="s">
        <v>10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">
      <c r="B7" s="5" t="s">
        <v>11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C8" s="73"/>
      <c r="D8" s="64"/>
      <c r="E8" s="64"/>
      <c r="F8" s="64"/>
    </row>
    <row r="9" spans="1:6" ht="15.75" customHeight="1" x14ac:dyDescent="0.2">
      <c r="A9" s="4" t="s">
        <v>252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">
      <c r="C10" s="73"/>
      <c r="D10" s="64"/>
      <c r="E10" s="64"/>
      <c r="F10" s="64"/>
    </row>
    <row r="11" spans="1:6" s="68" customFormat="1" ht="15" customHeight="1" x14ac:dyDescent="0.2">
      <c r="A11" s="67" t="s">
        <v>261</v>
      </c>
      <c r="C11" s="74"/>
      <c r="D11" s="75"/>
      <c r="E11" s="75"/>
      <c r="F11" s="75"/>
    </row>
    <row r="12" spans="1:6" ht="15.75" customHeight="1" x14ac:dyDescent="0.2">
      <c r="A12" s="4" t="s">
        <v>249</v>
      </c>
      <c r="C12" s="73"/>
      <c r="D12" s="64"/>
      <c r="E12" s="64"/>
      <c r="F12" s="64"/>
    </row>
    <row r="13" spans="1:6" ht="15.75" customHeight="1" x14ac:dyDescent="0.2">
      <c r="B13" s="11" t="s">
        <v>264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">
      <c r="B14" s="11" t="s">
        <v>107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">
      <c r="B15" s="11" t="s">
        <v>119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">
      <c r="A16" s="4"/>
      <c r="B16" s="11"/>
      <c r="C16" s="76"/>
      <c r="D16" s="64"/>
      <c r="E16" s="64"/>
      <c r="F16" s="64"/>
    </row>
    <row r="17" spans="1:6" ht="15.75" customHeight="1" x14ac:dyDescent="0.2">
      <c r="A17" s="4" t="s">
        <v>258</v>
      </c>
      <c r="B17" s="14"/>
      <c r="C17" s="77"/>
      <c r="D17" s="78"/>
      <c r="E17" s="78"/>
      <c r="F17" s="78"/>
    </row>
    <row r="18" spans="1:6" ht="15.75" customHeight="1" x14ac:dyDescent="0.2">
      <c r="B18" s="5" t="s">
        <v>93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">
      <c r="B19" s="5" t="s">
        <v>97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">
      <c r="B20" s="5" t="s">
        <v>95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">
      <c r="B21" s="5" t="s">
        <v>91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">
      <c r="B22" s="5" t="s">
        <v>96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">
      <c r="B23" s="5" t="s">
        <v>98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">
      <c r="B24" s="5" t="s">
        <v>92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">
      <c r="B25" s="5" t="s">
        <v>94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">
      <c r="B26" s="11"/>
    </row>
    <row r="27" spans="1:6" ht="15.75" customHeight="1" x14ac:dyDescent="0.2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">
      <c r="A28" s="67" t="s">
        <v>248</v>
      </c>
    </row>
    <row r="29" spans="1:6" ht="15.75" customHeight="1" x14ac:dyDescent="0.2">
      <c r="B29" s="69"/>
      <c r="C29" s="26" t="s">
        <v>58</v>
      </c>
      <c r="D29" s="70" t="s">
        <v>59</v>
      </c>
      <c r="E29" s="70" t="s">
        <v>51</v>
      </c>
      <c r="F29" s="70" t="s">
        <v>52</v>
      </c>
    </row>
    <row r="30" spans="1:6" ht="15.75" customHeight="1" x14ac:dyDescent="0.2">
      <c r="A30" s="4" t="s">
        <v>256</v>
      </c>
      <c r="B30" s="14"/>
      <c r="C30" s="71"/>
      <c r="D30" s="72"/>
      <c r="E30" s="72"/>
      <c r="F30" s="72"/>
    </row>
    <row r="31" spans="1:6" ht="15.75" customHeight="1" x14ac:dyDescent="0.2">
      <c r="B31" s="5" t="s">
        <v>27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">
      <c r="B32" s="5" t="s">
        <v>63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">
      <c r="B33" s="5" t="s">
        <v>10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">
      <c r="B34" s="5" t="s">
        <v>11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">
      <c r="C35" s="73"/>
      <c r="D35" s="64"/>
      <c r="E35" s="64"/>
      <c r="F35" s="64"/>
    </row>
    <row r="36" spans="1:6" ht="15.75" customHeight="1" x14ac:dyDescent="0.2">
      <c r="A36" s="4" t="s">
        <v>253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">
      <c r="A38" s="67" t="s">
        <v>261</v>
      </c>
      <c r="B38" s="68"/>
      <c r="C38" s="74"/>
      <c r="D38" s="75"/>
      <c r="E38" s="75"/>
      <c r="F38" s="75"/>
    </row>
    <row r="39" spans="1:6" ht="15.75" customHeight="1" x14ac:dyDescent="0.2">
      <c r="A39" s="4" t="s">
        <v>250</v>
      </c>
      <c r="C39" s="73"/>
      <c r="D39" s="64"/>
      <c r="E39" s="64"/>
      <c r="F39" s="64"/>
    </row>
    <row r="40" spans="1:6" ht="15.75" customHeight="1" x14ac:dyDescent="0.2">
      <c r="B40" s="11" t="s">
        <v>265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">
      <c r="B41" s="11" t="s">
        <v>246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">
      <c r="B42" s="11" t="s">
        <v>262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">
      <c r="A43" s="4"/>
      <c r="B43" s="11"/>
      <c r="C43" s="76"/>
      <c r="D43" s="64"/>
      <c r="E43" s="64"/>
      <c r="F43" s="64"/>
    </row>
    <row r="44" spans="1:6" ht="15.75" customHeight="1" x14ac:dyDescent="0.2">
      <c r="A44" s="4" t="s">
        <v>259</v>
      </c>
      <c r="B44" s="14"/>
      <c r="C44" s="77"/>
      <c r="D44" s="78"/>
      <c r="E44" s="78"/>
      <c r="F44" s="78"/>
    </row>
    <row r="45" spans="1:6" ht="15.75" customHeight="1" x14ac:dyDescent="0.2">
      <c r="B45" s="5" t="s">
        <v>93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">
      <c r="B46" s="5" t="s">
        <v>97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">
      <c r="B47" s="5" t="s">
        <v>95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">
      <c r="B48" s="5" t="s">
        <v>91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">
      <c r="B49" s="5" t="s">
        <v>96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">
      <c r="B50" s="5" t="s">
        <v>98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">
      <c r="B51" s="5" t="s">
        <v>92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">
      <c r="B52" s="5" t="s">
        <v>94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">
      <c r="A54" s="92" t="s">
        <v>245</v>
      </c>
      <c r="B54" s="93"/>
      <c r="C54" s="94"/>
      <c r="D54" s="95"/>
      <c r="E54" s="95"/>
      <c r="F54" s="95"/>
    </row>
    <row r="55" spans="1:6" s="68" customFormat="1" ht="18.75" customHeight="1" x14ac:dyDescent="0.2">
      <c r="A55" s="67" t="s">
        <v>248</v>
      </c>
    </row>
    <row r="56" spans="1:6" ht="15.75" customHeight="1" x14ac:dyDescent="0.2">
      <c r="B56" s="69"/>
      <c r="C56" s="26" t="s">
        <v>58</v>
      </c>
      <c r="D56" s="70" t="s">
        <v>59</v>
      </c>
      <c r="E56" s="70" t="s">
        <v>51</v>
      </c>
      <c r="F56" s="70" t="s">
        <v>52</v>
      </c>
    </row>
    <row r="57" spans="1:6" ht="15.75" customHeight="1" x14ac:dyDescent="0.2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">
      <c r="B58" s="5" t="s">
        <v>27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">
      <c r="B59" s="5" t="s">
        <v>63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">
      <c r="B60" s="5" t="s">
        <v>10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">
      <c r="B61" s="5" t="s">
        <v>11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">
      <c r="C62" s="73"/>
      <c r="D62" s="64"/>
      <c r="E62" s="64"/>
      <c r="F62" s="64"/>
    </row>
    <row r="63" spans="1:6" ht="15.75" customHeight="1" x14ac:dyDescent="0.2">
      <c r="A63" s="4" t="s">
        <v>254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">
      <c r="A65" s="67" t="s">
        <v>261</v>
      </c>
      <c r="B65" s="68"/>
      <c r="C65" s="74"/>
      <c r="D65" s="75"/>
      <c r="E65" s="75"/>
      <c r="F65" s="75"/>
    </row>
    <row r="66" spans="1:6" ht="15.75" customHeight="1" x14ac:dyDescent="0.2">
      <c r="A66" s="4" t="s">
        <v>251</v>
      </c>
      <c r="C66" s="73"/>
      <c r="D66" s="64"/>
      <c r="E66" s="64"/>
      <c r="F66" s="64"/>
    </row>
    <row r="67" spans="1:6" ht="15.75" customHeight="1" x14ac:dyDescent="0.2">
      <c r="B67" s="11" t="s">
        <v>266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">
      <c r="B68" s="11" t="s">
        <v>247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">
      <c r="B69" s="11" t="s">
        <v>263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">
      <c r="A70" s="4"/>
      <c r="B70" s="11"/>
      <c r="C70" s="76"/>
      <c r="D70" s="64"/>
      <c r="E70" s="64"/>
      <c r="F70" s="64"/>
    </row>
    <row r="71" spans="1:6" ht="15.75" customHeight="1" x14ac:dyDescent="0.2">
      <c r="A71" s="4" t="s">
        <v>260</v>
      </c>
      <c r="B71" s="14"/>
      <c r="C71" s="77"/>
      <c r="D71" s="78"/>
      <c r="E71" s="78"/>
      <c r="F71" s="78"/>
    </row>
    <row r="72" spans="1:6" ht="15.75" customHeight="1" x14ac:dyDescent="0.2">
      <c r="B72" s="5" t="s">
        <v>93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">
      <c r="B73" s="5" t="s">
        <v>97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">
      <c r="B74" s="5" t="s">
        <v>95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">
      <c r="B75" s="5" t="s">
        <v>91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">
      <c r="B76" s="5" t="s">
        <v>96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">
      <c r="B77" s="5" t="s">
        <v>98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">
      <c r="B78" s="5" t="s">
        <v>92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">
      <c r="B79" s="5" t="s">
        <v>94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sheetProtection algorithmName="SHA-512" hashValue="K3U+fCi4M0usTOqhQPerXpNJsHIglQmkIyzo7HbNmoOpWiXlEHyrrIq1rzIAOO+UfcG5NvfgnNenM0p47zwGPw==" saltValue="qdTOvnK5uTQUANaC8Hrr9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" customWidth="1"/>
    <col min="2" max="2" width="26.85546875" style="8" customWidth="1"/>
    <col min="3" max="3" width="18.28515625" style="8" customWidth="1"/>
    <col min="4" max="8" width="14.7109375" style="8" customWidth="1"/>
    <col min="9" max="12" width="15.28515625" style="8" bestFit="1" customWidth="1"/>
    <col min="13" max="16" width="16.85546875" style="8" bestFit="1" customWidth="1"/>
    <col min="17" max="17" width="12.7109375" style="8" customWidth="1"/>
    <col min="18" max="16384" width="12.7109375" style="8"/>
  </cols>
  <sheetData>
    <row r="1" spans="1:16" s="68" customFormat="1" x14ac:dyDescent="0.2">
      <c r="A1" s="67" t="s">
        <v>278</v>
      </c>
    </row>
    <row r="2" spans="1:16" x14ac:dyDescent="0.2">
      <c r="A2" s="39" t="s">
        <v>230</v>
      </c>
      <c r="B2" s="1" t="s">
        <v>270</v>
      </c>
      <c r="C2" s="1" t="s">
        <v>271</v>
      </c>
      <c r="D2" s="70" t="s">
        <v>78</v>
      </c>
      <c r="E2" s="70" t="s">
        <v>74</v>
      </c>
      <c r="F2" s="70" t="s">
        <v>77</v>
      </c>
      <c r="G2" s="70" t="s">
        <v>75</v>
      </c>
      <c r="H2" s="70" t="s">
        <v>76</v>
      </c>
      <c r="I2" s="79"/>
      <c r="J2" s="79"/>
      <c r="K2" s="79"/>
      <c r="L2" s="79"/>
      <c r="M2" s="79"/>
      <c r="N2" s="79"/>
      <c r="O2" s="79"/>
      <c r="P2" s="79"/>
    </row>
    <row r="3" spans="1:16" x14ac:dyDescent="0.2">
      <c r="A3" s="4"/>
      <c r="B3" s="8" t="s">
        <v>84</v>
      </c>
      <c r="C3" s="3" t="s">
        <v>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">
      <c r="C4" s="3" t="s">
        <v>273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">
      <c r="C5" s="3" t="s">
        <v>274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">
      <c r="C6" s="3" t="s">
        <v>272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">
      <c r="B7" s="8" t="s">
        <v>102</v>
      </c>
      <c r="C7" s="3" t="s">
        <v>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">
      <c r="C8" s="3" t="s">
        <v>273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">
      <c r="C9" s="3" t="s">
        <v>274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">
      <c r="C10" s="3" t="s">
        <v>272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">
      <c r="B11" s="8" t="s">
        <v>90</v>
      </c>
      <c r="C11" s="3" t="s">
        <v>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">
      <c r="C12" s="3" t="s">
        <v>273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">
      <c r="C13" s="3" t="s">
        <v>274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">
      <c r="C14" s="3" t="s">
        <v>272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">
      <c r="B15" s="8" t="s">
        <v>3</v>
      </c>
      <c r="C15" s="3" t="s">
        <v>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">
      <c r="C16" s="3" t="s">
        <v>273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">
      <c r="C17" s="3" t="s">
        <v>274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" customHeight="1" x14ac:dyDescent="0.2">
      <c r="C18" s="3" t="s">
        <v>272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">
      <c r="B19" s="8" t="s">
        <v>2</v>
      </c>
      <c r="C19" s="3" t="s">
        <v>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">
      <c r="C20" s="3" t="s">
        <v>273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">
      <c r="C21" s="3" t="s">
        <v>274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">
      <c r="C22" s="3" t="s">
        <v>272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">
      <c r="B23" s="8" t="s">
        <v>99</v>
      </c>
      <c r="C23" s="3" t="s">
        <v>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">
      <c r="C24" s="3" t="s">
        <v>273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">
      <c r="C25" s="3" t="s">
        <v>274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">
      <c r="C26" s="3" t="s">
        <v>272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">
      <c r="A28" s="67" t="s">
        <v>279</v>
      </c>
    </row>
    <row r="29" spans="1:16" x14ac:dyDescent="0.2">
      <c r="A29" s="39" t="s">
        <v>282</v>
      </c>
      <c r="B29" s="4" t="s">
        <v>270</v>
      </c>
      <c r="C29" s="4" t="s">
        <v>281</v>
      </c>
      <c r="D29" s="70" t="s">
        <v>78</v>
      </c>
      <c r="E29" s="70" t="s">
        <v>74</v>
      </c>
      <c r="F29" s="70" t="s">
        <v>77</v>
      </c>
      <c r="G29" s="70" t="s">
        <v>75</v>
      </c>
      <c r="H29" s="70" t="s">
        <v>76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">
      <c r="A30" s="4"/>
      <c r="B30" s="8" t="s">
        <v>84</v>
      </c>
      <c r="C30" s="3" t="s">
        <v>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">
      <c r="C31" s="3" t="s">
        <v>273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">
      <c r="C32" s="3" t="s">
        <v>6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">
      <c r="C33" s="3" t="s">
        <v>207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">
      <c r="B34" s="8" t="s">
        <v>102</v>
      </c>
      <c r="C34" s="3" t="s">
        <v>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">
      <c r="C35" s="3" t="s">
        <v>273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">
      <c r="C36" s="3" t="s">
        <v>6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">
      <c r="C37" s="3" t="s">
        <v>207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">
      <c r="B38" s="8" t="s">
        <v>90</v>
      </c>
      <c r="C38" s="3" t="s">
        <v>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">
      <c r="C39" s="3" t="s">
        <v>273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">
      <c r="C40" s="3" t="s">
        <v>6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">
      <c r="C41" s="3" t="s">
        <v>207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">
      <c r="B42" s="8" t="s">
        <v>3</v>
      </c>
      <c r="C42" s="3" t="s">
        <v>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">
      <c r="C43" s="3" t="s">
        <v>273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">
      <c r="C44" s="3" t="s">
        <v>6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">
      <c r="C45" s="3" t="s">
        <v>207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">
      <c r="B46" s="8" t="s">
        <v>2</v>
      </c>
      <c r="C46" s="3" t="s">
        <v>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">
      <c r="C47" s="3" t="s">
        <v>273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">
      <c r="C48" s="3" t="s">
        <v>6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">
      <c r="C49" s="3" t="s">
        <v>207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">
      <c r="B50" s="8" t="s">
        <v>99</v>
      </c>
      <c r="C50" s="3" t="s">
        <v>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">
      <c r="C51" s="3" t="s">
        <v>273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">
      <c r="C52" s="3" t="s">
        <v>6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">
      <c r="C53" s="3" t="s">
        <v>207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">
      <c r="C54" s="3"/>
      <c r="D54" s="3"/>
    </row>
    <row r="55" spans="1:16" s="68" customFormat="1" x14ac:dyDescent="0.2">
      <c r="A55" s="67" t="s">
        <v>276</v>
      </c>
    </row>
    <row r="56" spans="1:16" ht="26.45" customHeight="1" x14ac:dyDescent="0.2">
      <c r="A56" s="39" t="s">
        <v>105</v>
      </c>
      <c r="B56" s="4" t="s">
        <v>270</v>
      </c>
      <c r="C56" s="69" t="s">
        <v>267</v>
      </c>
      <c r="D56" s="70" t="s">
        <v>113</v>
      </c>
      <c r="E56" s="70" t="s">
        <v>114</v>
      </c>
      <c r="F56" s="70" t="s">
        <v>115</v>
      </c>
      <c r="G56" s="70" t="s">
        <v>116</v>
      </c>
      <c r="H56" s="79"/>
      <c r="M56" s="79"/>
      <c r="N56" s="79"/>
      <c r="O56" s="79"/>
      <c r="P56" s="79"/>
    </row>
    <row r="57" spans="1:16" x14ac:dyDescent="0.2">
      <c r="A57" s="4"/>
      <c r="B57" s="8" t="s">
        <v>81</v>
      </c>
      <c r="C57" s="3" t="s">
        <v>275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">
      <c r="C58" s="3" t="s">
        <v>268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">
      <c r="B59" s="8" t="s">
        <v>89</v>
      </c>
      <c r="C59" s="3" t="s">
        <v>275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">
      <c r="C60" s="3" t="s">
        <v>268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">
      <c r="B61" s="8" t="s">
        <v>103</v>
      </c>
      <c r="C61" s="3" t="s">
        <v>275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">
      <c r="C62" s="3" t="s">
        <v>268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">
      <c r="C63" s="3"/>
      <c r="D63" s="3"/>
    </row>
    <row r="64" spans="1:16" s="68" customFormat="1" x14ac:dyDescent="0.2">
      <c r="A64" s="67" t="s">
        <v>277</v>
      </c>
    </row>
    <row r="65" spans="1:16" ht="26.45" customHeight="1" x14ac:dyDescent="0.2">
      <c r="A65" s="39" t="s">
        <v>123</v>
      </c>
      <c r="B65" s="4" t="s">
        <v>270</v>
      </c>
      <c r="C65" s="69" t="s">
        <v>269</v>
      </c>
      <c r="D65" s="70" t="s">
        <v>78</v>
      </c>
      <c r="E65" s="70" t="s">
        <v>74</v>
      </c>
      <c r="F65" s="70" t="s">
        <v>77</v>
      </c>
      <c r="G65" s="70" t="s">
        <v>75</v>
      </c>
      <c r="H65" s="81" t="s">
        <v>76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">
      <c r="A66" s="82"/>
      <c r="B66" s="8" t="s">
        <v>93</v>
      </c>
      <c r="C66" s="3" t="s">
        <v>124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">
      <c r="C67" s="3" t="s">
        <v>127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">
      <c r="C68" s="3" t="s">
        <v>126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">
      <c r="C69" s="3" t="s">
        <v>125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">
      <c r="B70" s="8" t="s">
        <v>97</v>
      </c>
      <c r="C70" s="3" t="s">
        <v>124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">
      <c r="C71" s="3" t="s">
        <v>127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">
      <c r="C72" s="3" t="s">
        <v>126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">
      <c r="C73" s="3" t="s">
        <v>125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">
      <c r="B74" s="8" t="s">
        <v>95</v>
      </c>
      <c r="C74" s="3" t="s">
        <v>124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">
      <c r="C75" s="3" t="s">
        <v>127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">
      <c r="C76" s="3" t="s">
        <v>126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">
      <c r="C77" s="3" t="s">
        <v>125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">
      <c r="B78" s="8" t="s">
        <v>96</v>
      </c>
      <c r="C78" s="3" t="s">
        <v>124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">
      <c r="C79" s="3" t="s">
        <v>127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">
      <c r="C80" s="3" t="s">
        <v>126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">
      <c r="C81" s="3" t="s">
        <v>125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">
      <c r="B82" s="8" t="s">
        <v>84</v>
      </c>
      <c r="C82" s="3" t="s">
        <v>124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">
      <c r="C83" s="3" t="s">
        <v>127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">
      <c r="C84" s="3" t="s">
        <v>126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">
      <c r="C85" s="3" t="s">
        <v>125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">
      <c r="B86" s="8" t="s">
        <v>102</v>
      </c>
      <c r="C86" s="3" t="s">
        <v>124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">
      <c r="C87" s="3" t="s">
        <v>127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">
      <c r="C88" s="3" t="s">
        <v>126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">
      <c r="C89" s="3" t="s">
        <v>125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">
      <c r="B90" s="8" t="s">
        <v>90</v>
      </c>
      <c r="C90" s="3" t="s">
        <v>124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">
      <c r="C91" s="3" t="s">
        <v>127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">
      <c r="C92" s="3" t="s">
        <v>126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">
      <c r="C93" s="3" t="s">
        <v>125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">
      <c r="B94" s="8" t="s">
        <v>2</v>
      </c>
      <c r="C94" s="3" t="s">
        <v>124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">
      <c r="C95" s="3" t="s">
        <v>127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">
      <c r="C96" s="3" t="s">
        <v>126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">
      <c r="C97" s="3" t="s">
        <v>125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">
      <c r="B98" s="8" t="s">
        <v>101</v>
      </c>
      <c r="C98" s="3" t="s">
        <v>124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">
      <c r="C99" s="3" t="s">
        <v>127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">
      <c r="C100" s="3" t="s">
        <v>126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">
      <c r="C101" s="3" t="s">
        <v>125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">
      <c r="A103" s="67" t="s">
        <v>280</v>
      </c>
    </row>
    <row r="104" spans="1:16" ht="26.45" customHeight="1" x14ac:dyDescent="0.2">
      <c r="A104" s="39" t="s">
        <v>84</v>
      </c>
      <c r="B104" s="82" t="s">
        <v>125</v>
      </c>
      <c r="C104" s="69" t="s">
        <v>269</v>
      </c>
      <c r="D104" s="70" t="s">
        <v>78</v>
      </c>
      <c r="E104" s="70" t="s">
        <v>74</v>
      </c>
      <c r="F104" s="70" t="s">
        <v>77</v>
      </c>
      <c r="G104" s="70" t="s">
        <v>75</v>
      </c>
      <c r="H104" s="81" t="s">
        <v>76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">
      <c r="A105" s="4"/>
      <c r="C105" s="3" t="s">
        <v>124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">
      <c r="C106" s="3" t="s">
        <v>127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">
      <c r="C107" s="3" t="s">
        <v>126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">
      <c r="C108" s="3" t="s">
        <v>125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">
      <c r="A110" s="92" t="s">
        <v>235</v>
      </c>
      <c r="H110" s="92"/>
    </row>
    <row r="111" spans="1:16" x14ac:dyDescent="0.2">
      <c r="A111" s="67" t="s">
        <v>278</v>
      </c>
      <c r="B111" s="68"/>
      <c r="C111" s="68"/>
      <c r="D111" s="68"/>
      <c r="E111" s="68"/>
      <c r="F111" s="68"/>
      <c r="G111" s="68"/>
      <c r="H111" s="68"/>
    </row>
    <row r="112" spans="1:16" x14ac:dyDescent="0.2">
      <c r="A112" s="39" t="s">
        <v>230</v>
      </c>
      <c r="B112" s="1" t="s">
        <v>270</v>
      </c>
      <c r="C112" s="1" t="s">
        <v>271</v>
      </c>
      <c r="D112" s="70" t="s">
        <v>78</v>
      </c>
      <c r="E112" s="70" t="s">
        <v>74</v>
      </c>
      <c r="F112" s="70" t="s">
        <v>77</v>
      </c>
      <c r="G112" s="70" t="s">
        <v>75</v>
      </c>
      <c r="H112" s="70" t="s">
        <v>76</v>
      </c>
    </row>
    <row r="113" spans="1:8" x14ac:dyDescent="0.2">
      <c r="A113" s="4"/>
      <c r="B113" s="8" t="s">
        <v>84</v>
      </c>
      <c r="C113" s="3" t="s">
        <v>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">
      <c r="C114" s="3" t="s">
        <v>273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">
      <c r="C115" s="3" t="s">
        <v>274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">
      <c r="C116" s="3" t="s">
        <v>272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">
      <c r="B117" s="8" t="s">
        <v>102</v>
      </c>
      <c r="C117" s="3" t="s">
        <v>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">
      <c r="C118" s="3" t="s">
        <v>273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">
      <c r="C119" s="3" t="s">
        <v>274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">
      <c r="C120" s="3" t="s">
        <v>272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">
      <c r="B121" s="8" t="s">
        <v>90</v>
      </c>
      <c r="C121" s="3" t="s">
        <v>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">
      <c r="C122" s="3" t="s">
        <v>273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">
      <c r="C123" s="3" t="s">
        <v>274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">
      <c r="C124" s="3" t="s">
        <v>272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">
      <c r="B125" s="8" t="s">
        <v>3</v>
      </c>
      <c r="C125" s="3" t="s">
        <v>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">
      <c r="C126" s="3" t="s">
        <v>273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">
      <c r="C127" s="3" t="s">
        <v>274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">
      <c r="C128" s="3" t="s">
        <v>272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">
      <c r="B129" s="8" t="s">
        <v>2</v>
      </c>
      <c r="C129" s="3" t="s">
        <v>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">
      <c r="C130" s="3" t="s">
        <v>273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">
      <c r="C131" s="3" t="s">
        <v>274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">
      <c r="C132" s="3" t="s">
        <v>272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">
      <c r="B133" s="8" t="s">
        <v>99</v>
      </c>
      <c r="C133" s="3" t="s">
        <v>7</v>
      </c>
      <c r="D133" s="91">
        <f t="shared" ref="D133:H136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">
      <c r="C134" s="3" t="s">
        <v>273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">
      <c r="C135" s="3" t="s">
        <v>274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">
      <c r="C136" s="3" t="s">
        <v>272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">
      <c r="A138" s="67" t="s">
        <v>279</v>
      </c>
      <c r="B138" s="68"/>
      <c r="C138" s="68"/>
      <c r="D138" s="68"/>
      <c r="E138" s="68"/>
      <c r="F138" s="68"/>
      <c r="G138" s="68"/>
      <c r="H138" s="68"/>
    </row>
    <row r="139" spans="1:8" x14ac:dyDescent="0.2">
      <c r="A139" s="39" t="s">
        <v>282</v>
      </c>
      <c r="B139" s="4" t="s">
        <v>270</v>
      </c>
      <c r="C139" s="4" t="s">
        <v>281</v>
      </c>
      <c r="D139" s="70" t="s">
        <v>78</v>
      </c>
      <c r="E139" s="70" t="s">
        <v>74</v>
      </c>
      <c r="F139" s="70" t="s">
        <v>77</v>
      </c>
      <c r="G139" s="70" t="s">
        <v>75</v>
      </c>
      <c r="H139" s="70" t="s">
        <v>76</v>
      </c>
    </row>
    <row r="140" spans="1:8" x14ac:dyDescent="0.2">
      <c r="A140" s="4"/>
      <c r="B140" s="8" t="s">
        <v>84</v>
      </c>
      <c r="C140" s="3" t="s">
        <v>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">
      <c r="C141" s="3" t="s">
        <v>273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">
      <c r="C142" s="3" t="s">
        <v>6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">
      <c r="C143" s="3" t="s">
        <v>207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">
      <c r="B144" s="8" t="s">
        <v>102</v>
      </c>
      <c r="C144" s="3" t="s">
        <v>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">
      <c r="C145" s="3" t="s">
        <v>273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">
      <c r="C146" s="3" t="s">
        <v>6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">
      <c r="C147" s="3" t="s">
        <v>207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">
      <c r="B148" s="8" t="s">
        <v>90</v>
      </c>
      <c r="C148" s="3" t="s">
        <v>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">
      <c r="C149" s="3" t="s">
        <v>273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">
      <c r="C150" s="3" t="s">
        <v>6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">
      <c r="C151" s="3" t="s">
        <v>207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">
      <c r="B152" s="8" t="s">
        <v>3</v>
      </c>
      <c r="C152" s="3" t="s">
        <v>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">
      <c r="C153" s="3" t="s">
        <v>273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">
      <c r="C154" s="3" t="s">
        <v>6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">
      <c r="C155" s="3" t="s">
        <v>207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">
      <c r="B156" s="8" t="s">
        <v>2</v>
      </c>
      <c r="C156" s="3" t="s">
        <v>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">
      <c r="C157" s="3" t="s">
        <v>273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">
      <c r="C158" s="3" t="s">
        <v>6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">
      <c r="C159" s="3" t="s">
        <v>207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">
      <c r="B160" s="8" t="s">
        <v>99</v>
      </c>
      <c r="C160" s="3" t="s">
        <v>7</v>
      </c>
      <c r="D160" s="91">
        <f t="shared" ref="D160:H163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">
      <c r="C161" s="3" t="s">
        <v>273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">
      <c r="C162" s="3" t="s">
        <v>6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">
      <c r="C163" s="3" t="s">
        <v>207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">
      <c r="C164" s="3"/>
      <c r="D164" s="3"/>
    </row>
    <row r="165" spans="1:8" x14ac:dyDescent="0.2">
      <c r="A165" s="67" t="s">
        <v>276</v>
      </c>
      <c r="B165" s="68"/>
      <c r="C165" s="68"/>
      <c r="D165" s="68"/>
      <c r="E165" s="68"/>
      <c r="F165" s="68"/>
      <c r="G165" s="68"/>
      <c r="H165" s="68"/>
    </row>
    <row r="166" spans="1:8" ht="26.45" customHeight="1" x14ac:dyDescent="0.2">
      <c r="A166" s="39" t="s">
        <v>105</v>
      </c>
      <c r="B166" s="4" t="s">
        <v>270</v>
      </c>
      <c r="C166" s="69" t="s">
        <v>267</v>
      </c>
      <c r="D166" s="70" t="s">
        <v>113</v>
      </c>
      <c r="E166" s="70" t="s">
        <v>114</v>
      </c>
      <c r="F166" s="70" t="s">
        <v>115</v>
      </c>
      <c r="G166" s="70" t="s">
        <v>116</v>
      </c>
      <c r="H166" s="79"/>
    </row>
    <row r="167" spans="1:8" x14ac:dyDescent="0.2">
      <c r="A167" s="4"/>
      <c r="B167" s="8" t="s">
        <v>81</v>
      </c>
      <c r="C167" s="3" t="s">
        <v>275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">
      <c r="C168" s="3" t="s">
        <v>268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">
      <c r="B169" s="8" t="s">
        <v>89</v>
      </c>
      <c r="C169" s="3" t="s">
        <v>275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">
      <c r="C170" s="3" t="s">
        <v>268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">
      <c r="B171" s="8" t="s">
        <v>103</v>
      </c>
      <c r="C171" s="3" t="s">
        <v>275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">
      <c r="C172" s="3" t="s">
        <v>268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">
      <c r="C173" s="3"/>
      <c r="D173" s="3"/>
    </row>
    <row r="174" spans="1:8" x14ac:dyDescent="0.2">
      <c r="A174" s="67" t="s">
        <v>277</v>
      </c>
      <c r="B174" s="68"/>
      <c r="C174" s="68"/>
      <c r="D174" s="68"/>
      <c r="E174" s="68"/>
      <c r="F174" s="68"/>
      <c r="G174" s="68"/>
      <c r="H174" s="68"/>
    </row>
    <row r="175" spans="1:8" ht="26.45" customHeight="1" x14ac:dyDescent="0.2">
      <c r="A175" s="39" t="s">
        <v>123</v>
      </c>
      <c r="B175" s="4" t="s">
        <v>270</v>
      </c>
      <c r="C175" s="69" t="s">
        <v>269</v>
      </c>
      <c r="D175" s="70" t="s">
        <v>78</v>
      </c>
      <c r="E175" s="70" t="s">
        <v>74</v>
      </c>
      <c r="F175" s="70" t="s">
        <v>77</v>
      </c>
      <c r="G175" s="70" t="s">
        <v>75</v>
      </c>
      <c r="H175" s="81" t="s">
        <v>76</v>
      </c>
    </row>
    <row r="176" spans="1:8" x14ac:dyDescent="0.2">
      <c r="A176" s="82"/>
      <c r="B176" s="8" t="s">
        <v>93</v>
      </c>
      <c r="C176" s="3" t="s">
        <v>124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">
      <c r="C177" s="3" t="s">
        <v>127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">
      <c r="C178" s="3" t="s">
        <v>126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">
      <c r="C179" s="3" t="s">
        <v>125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">
      <c r="B180" s="8" t="s">
        <v>97</v>
      </c>
      <c r="C180" s="3" t="s">
        <v>124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">
      <c r="C181" s="3" t="s">
        <v>127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">
      <c r="C182" s="3" t="s">
        <v>126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">
      <c r="C183" s="3" t="s">
        <v>125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">
      <c r="B184" s="8" t="s">
        <v>95</v>
      </c>
      <c r="C184" s="3" t="s">
        <v>124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">
      <c r="C185" s="3" t="s">
        <v>127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">
      <c r="C186" s="3" t="s">
        <v>126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">
      <c r="C187" s="3" t="s">
        <v>125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">
      <c r="B188" s="8" t="s">
        <v>96</v>
      </c>
      <c r="C188" s="3" t="s">
        <v>124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">
      <c r="C189" s="3" t="s">
        <v>127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">
      <c r="C190" s="3" t="s">
        <v>126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">
      <c r="C191" s="3" t="s">
        <v>125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">
      <c r="B192" s="8" t="s">
        <v>84</v>
      </c>
      <c r="C192" s="3" t="s">
        <v>124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">
      <c r="C193" s="3" t="s">
        <v>127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">
      <c r="C194" s="3" t="s">
        <v>126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">
      <c r="C195" s="3" t="s">
        <v>125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">
      <c r="B196" s="8" t="s">
        <v>102</v>
      </c>
      <c r="C196" s="3" t="s">
        <v>124</v>
      </c>
      <c r="D196" s="91">
        <f t="shared" ref="D196:G211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">
      <c r="C197" s="3" t="s">
        <v>127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">
      <c r="C198" s="3" t="s">
        <v>126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">
      <c r="C199" s="3" t="s">
        <v>125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">
      <c r="B200" s="8" t="s">
        <v>90</v>
      </c>
      <c r="C200" s="3" t="s">
        <v>124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">
      <c r="C201" s="3" t="s">
        <v>127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">
      <c r="C202" s="3" t="s">
        <v>126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">
      <c r="C203" s="3" t="s">
        <v>125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">
      <c r="B204" s="8" t="s">
        <v>2</v>
      </c>
      <c r="C204" s="3" t="s">
        <v>124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">
      <c r="C205" s="3" t="s">
        <v>127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">
      <c r="C206" s="3" t="s">
        <v>126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">
      <c r="C207" s="3" t="s">
        <v>125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">
      <c r="B208" s="8" t="s">
        <v>101</v>
      </c>
      <c r="C208" s="3" t="s">
        <v>124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">
      <c r="C209" s="3" t="s">
        <v>127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">
      <c r="C210" s="3" t="s">
        <v>126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">
      <c r="C211" s="3" t="s">
        <v>125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5" customHeight="1" x14ac:dyDescent="0.2">
      <c r="A214" s="39" t="s">
        <v>84</v>
      </c>
      <c r="B214" s="82" t="s">
        <v>125</v>
      </c>
      <c r="C214" s="69" t="s">
        <v>269</v>
      </c>
      <c r="D214" s="70" t="s">
        <v>78</v>
      </c>
      <c r="E214" s="70" t="s">
        <v>74</v>
      </c>
      <c r="F214" s="70" t="s">
        <v>77</v>
      </c>
      <c r="G214" s="70" t="s">
        <v>75</v>
      </c>
      <c r="H214" s="81" t="s">
        <v>76</v>
      </c>
    </row>
    <row r="215" spans="1:9" x14ac:dyDescent="0.2">
      <c r="A215" s="4"/>
      <c r="C215" s="3" t="s">
        <v>124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">
      <c r="C216" s="3" t="s">
        <v>127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">
      <c r="C217" s="3" t="s">
        <v>126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">
      <c r="C218" s="3" t="s">
        <v>125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">
      <c r="A220" s="92" t="s">
        <v>245</v>
      </c>
      <c r="H220" s="92"/>
    </row>
    <row r="221" spans="1:9" x14ac:dyDescent="0.2">
      <c r="A221" s="67" t="s">
        <v>278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">
      <c r="A222" s="39" t="s">
        <v>230</v>
      </c>
      <c r="B222" s="1" t="s">
        <v>270</v>
      </c>
      <c r="C222" s="1" t="s">
        <v>271</v>
      </c>
      <c r="D222" s="70" t="s">
        <v>78</v>
      </c>
      <c r="E222" s="70" t="s">
        <v>74</v>
      </c>
      <c r="F222" s="70" t="s">
        <v>77</v>
      </c>
      <c r="G222" s="70" t="s">
        <v>75</v>
      </c>
      <c r="H222" s="70" t="s">
        <v>76</v>
      </c>
      <c r="I222" s="79"/>
    </row>
    <row r="223" spans="1:9" x14ac:dyDescent="0.2">
      <c r="A223" s="4"/>
      <c r="B223" s="8" t="s">
        <v>84</v>
      </c>
      <c r="C223" s="3" t="s">
        <v>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">
      <c r="C224" s="3" t="s">
        <v>273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">
      <c r="C225" s="3" t="s">
        <v>274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">
      <c r="C226" s="3" t="s">
        <v>272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">
      <c r="B227" s="8" t="s">
        <v>102</v>
      </c>
      <c r="C227" s="3" t="s">
        <v>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">
      <c r="C228" s="3" t="s">
        <v>273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">
      <c r="C229" s="3" t="s">
        <v>274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">
      <c r="C230" s="3" t="s">
        <v>272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">
      <c r="B231" s="8" t="s">
        <v>90</v>
      </c>
      <c r="C231" s="3" t="s">
        <v>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">
      <c r="C232" s="3" t="s">
        <v>273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">
      <c r="C233" s="3" t="s">
        <v>274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">
      <c r="C234" s="3" t="s">
        <v>272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">
      <c r="B235" s="8" t="s">
        <v>3</v>
      </c>
      <c r="C235" s="3" t="s">
        <v>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">
      <c r="C236" s="3" t="s">
        <v>273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">
      <c r="C237" s="3" t="s">
        <v>274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">
      <c r="C238" s="3" t="s">
        <v>272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">
      <c r="B239" s="8" t="s">
        <v>2</v>
      </c>
      <c r="C239" s="3" t="s">
        <v>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">
      <c r="C240" s="3" t="s">
        <v>273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">
      <c r="C241" s="3" t="s">
        <v>274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">
      <c r="C242" s="3" t="s">
        <v>272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">
      <c r="B243" s="8" t="s">
        <v>99</v>
      </c>
      <c r="C243" s="3" t="s">
        <v>7</v>
      </c>
      <c r="D243" s="91">
        <f t="shared" ref="D243:H246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">
      <c r="C244" s="3" t="s">
        <v>273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">
      <c r="C245" s="3" t="s">
        <v>274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">
      <c r="C246" s="3" t="s">
        <v>272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">
      <c r="A248" s="67" t="s">
        <v>279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">
      <c r="A249" s="39" t="s">
        <v>282</v>
      </c>
      <c r="B249" s="4" t="s">
        <v>270</v>
      </c>
      <c r="C249" s="4" t="s">
        <v>281</v>
      </c>
      <c r="D249" s="70" t="s">
        <v>78</v>
      </c>
      <c r="E249" s="70" t="s">
        <v>74</v>
      </c>
      <c r="F249" s="70" t="s">
        <v>77</v>
      </c>
      <c r="G249" s="70" t="s">
        <v>75</v>
      </c>
      <c r="H249" s="70" t="s">
        <v>76</v>
      </c>
      <c r="I249" s="79"/>
    </row>
    <row r="250" spans="1:9" x14ac:dyDescent="0.2">
      <c r="A250" s="4"/>
      <c r="B250" s="8" t="s">
        <v>84</v>
      </c>
      <c r="C250" s="3" t="s">
        <v>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">
      <c r="C251" s="3" t="s">
        <v>273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">
      <c r="C252" s="3" t="s">
        <v>6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">
      <c r="C253" s="3" t="s">
        <v>207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">
      <c r="B254" s="8" t="s">
        <v>102</v>
      </c>
      <c r="C254" s="3" t="s">
        <v>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">
      <c r="C255" s="3" t="s">
        <v>273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">
      <c r="C256" s="3" t="s">
        <v>6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">
      <c r="C257" s="3" t="s">
        <v>207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">
      <c r="B258" s="8" t="s">
        <v>90</v>
      </c>
      <c r="C258" s="3" t="s">
        <v>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">
      <c r="C259" s="3" t="s">
        <v>273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">
      <c r="C260" s="3" t="s">
        <v>6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">
      <c r="C261" s="3" t="s">
        <v>207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">
      <c r="B262" s="8" t="s">
        <v>3</v>
      </c>
      <c r="C262" s="3" t="s">
        <v>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">
      <c r="C263" s="3" t="s">
        <v>273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">
      <c r="C264" s="3" t="s">
        <v>6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">
      <c r="C265" s="3" t="s">
        <v>207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">
      <c r="B266" s="8" t="s">
        <v>2</v>
      </c>
      <c r="C266" s="3" t="s">
        <v>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">
      <c r="C267" s="3" t="s">
        <v>273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">
      <c r="C268" s="3" t="s">
        <v>6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">
      <c r="C269" s="3" t="s">
        <v>207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">
      <c r="B270" s="8" t="s">
        <v>99</v>
      </c>
      <c r="C270" s="3" t="s">
        <v>7</v>
      </c>
      <c r="D270" s="91">
        <f t="shared" ref="D270:H273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">
      <c r="C271" s="3" t="s">
        <v>273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">
      <c r="C272" s="3" t="s">
        <v>6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">
      <c r="C273" s="3" t="s">
        <v>207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">
      <c r="C274" s="3"/>
      <c r="D274" s="3"/>
    </row>
    <row r="275" spans="1:9" x14ac:dyDescent="0.2">
      <c r="A275" s="67" t="s">
        <v>276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5" customHeight="1" x14ac:dyDescent="0.2">
      <c r="A276" s="39" t="s">
        <v>105</v>
      </c>
      <c r="B276" s="4" t="s">
        <v>270</v>
      </c>
      <c r="C276" s="69" t="s">
        <v>267</v>
      </c>
      <c r="D276" s="70" t="s">
        <v>113</v>
      </c>
      <c r="E276" s="70" t="s">
        <v>114</v>
      </c>
      <c r="F276" s="70" t="s">
        <v>115</v>
      </c>
      <c r="G276" s="70" t="s">
        <v>116</v>
      </c>
      <c r="H276" s="79"/>
    </row>
    <row r="277" spans="1:9" x14ac:dyDescent="0.2">
      <c r="A277" s="4"/>
      <c r="B277" s="8" t="s">
        <v>81</v>
      </c>
      <c r="C277" s="3" t="s">
        <v>275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">
      <c r="C278" s="3" t="s">
        <v>268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">
      <c r="B279" s="8" t="s">
        <v>89</v>
      </c>
      <c r="C279" s="3" t="s">
        <v>275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">
      <c r="C280" s="3" t="s">
        <v>268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">
      <c r="B281" s="8" t="s">
        <v>103</v>
      </c>
      <c r="C281" s="3" t="s">
        <v>275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">
      <c r="C282" s="3" t="s">
        <v>268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">
      <c r="C283" s="3"/>
      <c r="D283" s="3"/>
    </row>
    <row r="284" spans="1:9" x14ac:dyDescent="0.2">
      <c r="A284" s="67" t="s">
        <v>277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5" customHeight="1" x14ac:dyDescent="0.2">
      <c r="A285" s="39" t="s">
        <v>123</v>
      </c>
      <c r="B285" s="4" t="s">
        <v>270</v>
      </c>
      <c r="C285" s="69" t="s">
        <v>269</v>
      </c>
      <c r="D285" s="70" t="s">
        <v>78</v>
      </c>
      <c r="E285" s="70" t="s">
        <v>74</v>
      </c>
      <c r="F285" s="70" t="s">
        <v>77</v>
      </c>
      <c r="G285" s="70" t="s">
        <v>75</v>
      </c>
      <c r="H285" s="81" t="s">
        <v>76</v>
      </c>
      <c r="I285" s="79"/>
    </row>
    <row r="286" spans="1:9" x14ac:dyDescent="0.2">
      <c r="A286" s="82"/>
      <c r="B286" s="8" t="s">
        <v>93</v>
      </c>
      <c r="C286" s="3" t="s">
        <v>124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">
      <c r="C287" s="3" t="s">
        <v>127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">
      <c r="C288" s="3" t="s">
        <v>126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">
      <c r="C289" s="3" t="s">
        <v>125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">
      <c r="B290" s="8" t="s">
        <v>97</v>
      </c>
      <c r="C290" s="3" t="s">
        <v>124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">
      <c r="C291" s="3" t="s">
        <v>127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">
      <c r="C292" s="3" t="s">
        <v>126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">
      <c r="C293" s="3" t="s">
        <v>125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">
      <c r="B294" s="8" t="s">
        <v>95</v>
      </c>
      <c r="C294" s="3" t="s">
        <v>124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">
      <c r="C295" s="3" t="s">
        <v>127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">
      <c r="C296" s="3" t="s">
        <v>126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">
      <c r="C297" s="3" t="s">
        <v>125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">
      <c r="B298" s="8" t="s">
        <v>96</v>
      </c>
      <c r="C298" s="3" t="s">
        <v>124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">
      <c r="C299" s="3" t="s">
        <v>127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">
      <c r="C300" s="3" t="s">
        <v>126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">
      <c r="C301" s="3" t="s">
        <v>125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">
      <c r="B302" s="8" t="s">
        <v>84</v>
      </c>
      <c r="C302" s="3" t="s">
        <v>124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">
      <c r="C303" s="3" t="s">
        <v>127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">
      <c r="C304" s="3" t="s">
        <v>126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">
      <c r="C305" s="3" t="s">
        <v>125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">
      <c r="B306" s="8" t="s">
        <v>102</v>
      </c>
      <c r="C306" s="3" t="s">
        <v>124</v>
      </c>
      <c r="D306" s="91">
        <f t="shared" ref="D306:G321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">
      <c r="C307" s="3" t="s">
        <v>127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">
      <c r="C308" s="3" t="s">
        <v>126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">
      <c r="C309" s="3" t="s">
        <v>125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">
      <c r="B310" s="8" t="s">
        <v>90</v>
      </c>
      <c r="C310" s="3" t="s">
        <v>124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">
      <c r="C311" s="3" t="s">
        <v>127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">
      <c r="C312" s="3" t="s">
        <v>126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">
      <c r="C313" s="3" t="s">
        <v>125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">
      <c r="B314" s="8" t="s">
        <v>2</v>
      </c>
      <c r="C314" s="3" t="s">
        <v>124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">
      <c r="C315" s="3" t="s">
        <v>127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">
      <c r="C316" s="3" t="s">
        <v>126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">
      <c r="C317" s="3" t="s">
        <v>125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">
      <c r="B318" s="8" t="s">
        <v>101</v>
      </c>
      <c r="C318" s="3" t="s">
        <v>124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">
      <c r="C319" s="3" t="s">
        <v>127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">
      <c r="C320" s="3" t="s">
        <v>126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">
      <c r="C321" s="3" t="s">
        <v>125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5" customHeight="1" x14ac:dyDescent="0.2">
      <c r="A324" s="39" t="s">
        <v>84</v>
      </c>
      <c r="B324" s="82" t="s">
        <v>125</v>
      </c>
      <c r="C324" s="69" t="s">
        <v>269</v>
      </c>
      <c r="D324" s="70" t="s">
        <v>78</v>
      </c>
      <c r="E324" s="70" t="s">
        <v>74</v>
      </c>
      <c r="F324" s="70" t="s">
        <v>77</v>
      </c>
      <c r="G324" s="70" t="s">
        <v>75</v>
      </c>
      <c r="H324" s="81" t="s">
        <v>76</v>
      </c>
      <c r="I324" s="79"/>
    </row>
    <row r="325" spans="1:9" x14ac:dyDescent="0.2">
      <c r="A325" s="4"/>
      <c r="C325" s="3" t="s">
        <v>124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">
      <c r="C326" s="3" t="s">
        <v>127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">
      <c r="C327" s="3" t="s">
        <v>126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">
      <c r="C328" s="3" t="s">
        <v>125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sheetProtection algorithmName="SHA-512" hashValue="fL6X6xl37IuLgBLQRGneSF5tO+lwYUKeyjI6so8ObJiBc/fDDSo3VzxBQiaysYNA4l1ezp3mwb4eeUF4yn1row==" saltValue="scEb1y2xbqWrTIbBpJ2ZD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" customWidth="1"/>
    <col min="2" max="2" width="44.42578125" style="8" customWidth="1"/>
    <col min="3" max="3" width="17.7109375" style="8" customWidth="1"/>
    <col min="4" max="4" width="17.5703125" style="8" customWidth="1"/>
    <col min="5" max="5" width="17.28515625" style="8" customWidth="1"/>
    <col min="6" max="6" width="15" style="8" customWidth="1"/>
    <col min="7" max="7" width="13.7109375" style="8" customWidth="1"/>
    <col min="8" max="8" width="12.7109375" style="8" customWidth="1"/>
    <col min="9" max="16384" width="12.7109375" style="8"/>
  </cols>
  <sheetData>
    <row r="1" spans="1:7" s="68" customFormat="1" ht="14.25" customHeight="1" x14ac:dyDescent="0.2">
      <c r="A1" s="67" t="s">
        <v>313</v>
      </c>
    </row>
    <row r="2" spans="1:7" ht="14.25" customHeight="1" x14ac:dyDescent="0.2">
      <c r="A2" s="82" t="s">
        <v>208</v>
      </c>
      <c r="B2" s="1"/>
      <c r="C2" s="4" t="s">
        <v>78</v>
      </c>
      <c r="D2" s="4" t="s">
        <v>74</v>
      </c>
      <c r="E2" s="4" t="s">
        <v>77</v>
      </c>
      <c r="F2" s="4" t="s">
        <v>75</v>
      </c>
      <c r="G2" s="4" t="s">
        <v>76</v>
      </c>
    </row>
    <row r="3" spans="1:7" ht="14.25" customHeight="1" x14ac:dyDescent="0.2">
      <c r="B3" s="11" t="s">
        <v>300</v>
      </c>
      <c r="C3" s="90" t="s">
        <v>8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">
      <c r="A4" s="4"/>
      <c r="B4" s="5" t="s">
        <v>286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">
      <c r="A5" s="14" t="s">
        <v>283</v>
      </c>
    </row>
    <row r="6" spans="1:7" ht="14.25" customHeight="1" x14ac:dyDescent="0.2">
      <c r="B6" s="5" t="s">
        <v>193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">
      <c r="B8" s="5" t="s">
        <v>204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">
      <c r="B9" s="5" t="s">
        <v>203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">
      <c r="B10" s="5"/>
      <c r="C10" s="5"/>
      <c r="D10" s="5"/>
      <c r="E10" s="5"/>
      <c r="F10" s="5"/>
      <c r="G10" s="5"/>
    </row>
    <row r="11" spans="1:7" s="68" customFormat="1" ht="14.25" customHeight="1" x14ac:dyDescent="0.2">
      <c r="A11" s="67" t="s">
        <v>307</v>
      </c>
    </row>
    <row r="12" spans="1:7" ht="14.25" customHeight="1" x14ac:dyDescent="0.2">
      <c r="A12" s="14"/>
      <c r="B12" s="11" t="s">
        <v>182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">
      <c r="A13" s="14"/>
      <c r="B13" s="11"/>
    </row>
    <row r="14" spans="1:7" s="68" customFormat="1" ht="14.25" customHeight="1" x14ac:dyDescent="0.2">
      <c r="A14" s="67" t="s">
        <v>314</v>
      </c>
    </row>
    <row r="15" spans="1:7" ht="14.25" customHeight="1" x14ac:dyDescent="0.2">
      <c r="A15" s="82" t="s">
        <v>282</v>
      </c>
      <c r="B15" s="5" t="s">
        <v>294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">
      <c r="A16" s="4"/>
      <c r="B16" s="5" t="s">
        <v>291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">
      <c r="A17" s="82" t="s">
        <v>105</v>
      </c>
      <c r="B17" s="11" t="s">
        <v>297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"/>
    <row r="19" spans="1:7" s="68" customFormat="1" ht="14.25" customHeight="1" x14ac:dyDescent="0.2">
      <c r="A19" s="67" t="s">
        <v>310</v>
      </c>
    </row>
    <row r="20" spans="1:7" s="14" customFormat="1" ht="14.25" customHeight="1" x14ac:dyDescent="0.2">
      <c r="C20" s="4" t="s">
        <v>68</v>
      </c>
      <c r="D20" s="4" t="s">
        <v>69</v>
      </c>
      <c r="E20" s="4" t="s">
        <v>70</v>
      </c>
      <c r="F20" s="4" t="s">
        <v>71</v>
      </c>
    </row>
    <row r="21" spans="1:7" x14ac:dyDescent="0.2">
      <c r="B21" s="11" t="s">
        <v>170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">
      <c r="A23" s="92" t="s">
        <v>235</v>
      </c>
    </row>
    <row r="24" spans="1:7" x14ac:dyDescent="0.2">
      <c r="A24" s="67" t="s">
        <v>313</v>
      </c>
      <c r="B24" s="68"/>
      <c r="C24" s="68"/>
      <c r="D24" s="68"/>
      <c r="E24" s="68"/>
      <c r="F24" s="68"/>
      <c r="G24" s="68"/>
    </row>
    <row r="25" spans="1:7" x14ac:dyDescent="0.2">
      <c r="A25" s="82" t="s">
        <v>208</v>
      </c>
      <c r="B25" s="1"/>
      <c r="C25" s="4" t="s">
        <v>78</v>
      </c>
      <c r="D25" s="4" t="s">
        <v>74</v>
      </c>
      <c r="E25" s="4" t="s">
        <v>77</v>
      </c>
      <c r="F25" s="4" t="s">
        <v>75</v>
      </c>
      <c r="G25" s="4" t="s">
        <v>76</v>
      </c>
    </row>
    <row r="26" spans="1:7" x14ac:dyDescent="0.2">
      <c r="B26" s="11" t="s">
        <v>301</v>
      </c>
      <c r="C26" s="90" t="s">
        <v>8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">
      <c r="A27" s="4"/>
      <c r="B27" s="5" t="s">
        <v>287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">
      <c r="A28" s="14" t="s">
        <v>284</v>
      </c>
    </row>
    <row r="29" spans="1:7" x14ac:dyDescent="0.2">
      <c r="B29" s="5" t="s">
        <v>315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">
      <c r="B30" s="5" t="s">
        <v>305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">
      <c r="B31" s="5" t="s">
        <v>319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">
      <c r="B32" s="5" t="s">
        <v>317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">
      <c r="B33" s="5"/>
      <c r="C33" s="5"/>
      <c r="D33" s="5"/>
      <c r="E33" s="5"/>
      <c r="F33" s="5"/>
      <c r="G33" s="5"/>
    </row>
    <row r="34" spans="1:7" x14ac:dyDescent="0.2">
      <c r="A34" s="67" t="s">
        <v>308</v>
      </c>
      <c r="B34" s="68"/>
      <c r="C34" s="68"/>
      <c r="D34" s="68"/>
      <c r="E34" s="68"/>
      <c r="F34" s="68"/>
      <c r="G34" s="68"/>
    </row>
    <row r="35" spans="1:7" x14ac:dyDescent="0.2">
      <c r="A35" s="14"/>
      <c r="B35" s="11" t="s">
        <v>303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">
      <c r="A36" s="14"/>
      <c r="B36" s="11"/>
    </row>
    <row r="37" spans="1:7" x14ac:dyDescent="0.2">
      <c r="A37" s="67" t="s">
        <v>314</v>
      </c>
      <c r="B37" s="68"/>
      <c r="C37" s="68"/>
      <c r="D37" s="68"/>
      <c r="E37" s="68"/>
      <c r="F37" s="68"/>
      <c r="G37" s="68"/>
    </row>
    <row r="38" spans="1:7" x14ac:dyDescent="0.2">
      <c r="A38" s="82" t="s">
        <v>282</v>
      </c>
      <c r="B38" s="5" t="s">
        <v>295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">
      <c r="A39" s="4"/>
      <c r="B39" s="5" t="s">
        <v>292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">
      <c r="A40" s="82" t="s">
        <v>105</v>
      </c>
      <c r="B40" s="11" t="s">
        <v>298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">
      <c r="A42" s="67" t="s">
        <v>311</v>
      </c>
      <c r="B42" s="68"/>
      <c r="C42" s="68"/>
      <c r="D42" s="68"/>
      <c r="E42" s="68"/>
      <c r="F42" s="68"/>
      <c r="G42" s="68"/>
    </row>
    <row r="43" spans="1:7" x14ac:dyDescent="0.2">
      <c r="A43" s="14"/>
      <c r="B43" s="14"/>
      <c r="C43" s="4" t="s">
        <v>68</v>
      </c>
      <c r="D43" s="4" t="s">
        <v>69</v>
      </c>
      <c r="E43" s="4" t="s">
        <v>70</v>
      </c>
      <c r="F43" s="4" t="s">
        <v>71</v>
      </c>
      <c r="G43" s="14"/>
    </row>
    <row r="44" spans="1:7" x14ac:dyDescent="0.2">
      <c r="B44" s="11" t="s">
        <v>289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">
      <c r="A46" s="92" t="s">
        <v>245</v>
      </c>
    </row>
    <row r="47" spans="1:7" x14ac:dyDescent="0.2">
      <c r="A47" s="67" t="s">
        <v>313</v>
      </c>
      <c r="B47" s="68"/>
      <c r="C47" s="68"/>
      <c r="D47" s="68"/>
      <c r="E47" s="68"/>
      <c r="F47" s="68"/>
      <c r="G47" s="68"/>
    </row>
    <row r="48" spans="1:7" x14ac:dyDescent="0.2">
      <c r="A48" s="82" t="s">
        <v>208</v>
      </c>
      <c r="B48" s="1"/>
      <c r="C48" s="4" t="s">
        <v>78</v>
      </c>
      <c r="D48" s="4" t="s">
        <v>74</v>
      </c>
      <c r="E48" s="4" t="s">
        <v>77</v>
      </c>
      <c r="F48" s="4" t="s">
        <v>75</v>
      </c>
      <c r="G48" s="4" t="s">
        <v>76</v>
      </c>
    </row>
    <row r="49" spans="1:7" x14ac:dyDescent="0.2">
      <c r="B49" s="11" t="s">
        <v>302</v>
      </c>
      <c r="C49" s="90" t="s">
        <v>8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">
      <c r="A50" s="4"/>
      <c r="B50" s="5" t="s">
        <v>288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">
      <c r="A51" s="14" t="s">
        <v>285</v>
      </c>
    </row>
    <row r="52" spans="1:7" x14ac:dyDescent="0.2">
      <c r="B52" s="5" t="s">
        <v>316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">
      <c r="B53" s="5" t="s">
        <v>306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">
      <c r="B54" s="5" t="s">
        <v>320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">
      <c r="B55" s="5" t="s">
        <v>318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">
      <c r="B56" s="5"/>
      <c r="C56" s="5"/>
      <c r="D56" s="5"/>
      <c r="E56" s="5"/>
      <c r="F56" s="5"/>
      <c r="G56" s="5"/>
    </row>
    <row r="57" spans="1:7" x14ac:dyDescent="0.2">
      <c r="A57" s="67" t="s">
        <v>309</v>
      </c>
      <c r="B57" s="68"/>
      <c r="C57" s="68"/>
      <c r="D57" s="68"/>
      <c r="E57" s="68"/>
      <c r="F57" s="68"/>
      <c r="G57" s="68"/>
    </row>
    <row r="58" spans="1:7" x14ac:dyDescent="0.2">
      <c r="A58" s="14"/>
      <c r="B58" s="11" t="s">
        <v>304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">
      <c r="A59" s="14"/>
      <c r="B59" s="11"/>
    </row>
    <row r="60" spans="1:7" x14ac:dyDescent="0.2">
      <c r="A60" s="67" t="s">
        <v>314</v>
      </c>
      <c r="B60" s="68"/>
      <c r="C60" s="68"/>
      <c r="D60" s="68"/>
      <c r="E60" s="68"/>
      <c r="F60" s="68"/>
      <c r="G60" s="68"/>
    </row>
    <row r="61" spans="1:7" x14ac:dyDescent="0.2">
      <c r="A61" s="82" t="s">
        <v>282</v>
      </c>
      <c r="B61" s="5" t="s">
        <v>296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">
      <c r="A62" s="4"/>
      <c r="B62" s="5" t="s">
        <v>293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">
      <c r="A63" s="82" t="s">
        <v>105</v>
      </c>
      <c r="B63" s="11" t="s">
        <v>299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">
      <c r="A65" s="67" t="s">
        <v>312</v>
      </c>
      <c r="B65" s="68"/>
      <c r="C65" s="68"/>
      <c r="D65" s="68"/>
      <c r="E65" s="68"/>
      <c r="F65" s="68"/>
      <c r="G65" s="68"/>
    </row>
    <row r="66" spans="1:7" x14ac:dyDescent="0.2">
      <c r="A66" s="14"/>
      <c r="B66" s="14"/>
      <c r="C66" s="4" t="s">
        <v>68</v>
      </c>
      <c r="D66" s="4" t="s">
        <v>69</v>
      </c>
      <c r="E66" s="4" t="s">
        <v>70</v>
      </c>
      <c r="F66" s="4" t="s">
        <v>71</v>
      </c>
      <c r="G66" s="14"/>
    </row>
    <row r="67" spans="1:7" x14ac:dyDescent="0.2">
      <c r="B67" s="11" t="s">
        <v>290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yXfjLX9+AzQqrFFlZCNsIUg5G1W7ve9fKjaaqmaITVje5MZftg016aizD06d+fqOmThA6SPdH6DwEb62iL786A==" saltValue="HreIpfAK2mwMz/IFwpvx+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" customWidth="1"/>
    <col min="2" max="6" width="16.140625" style="8" customWidth="1"/>
    <col min="7" max="7" width="17.28515625" style="8" customWidth="1"/>
    <col min="8" max="9" width="16.140625" style="8" customWidth="1"/>
    <col min="10" max="16384" width="16.140625" style="8"/>
  </cols>
  <sheetData>
    <row r="1" spans="1:6" ht="15.75" customHeight="1" x14ac:dyDescent="0.2">
      <c r="A1" s="1" t="s">
        <v>163</v>
      </c>
      <c r="B1" s="4"/>
      <c r="C1" s="4" t="s">
        <v>52</v>
      </c>
      <c r="D1" s="4" t="s">
        <v>59</v>
      </c>
      <c r="E1" s="4" t="s">
        <v>51</v>
      </c>
      <c r="F1" s="1" t="s">
        <v>58</v>
      </c>
    </row>
    <row r="2" spans="1:6" ht="15.75" customHeight="1" x14ac:dyDescent="0.2">
      <c r="A2" s="5" t="s">
        <v>165</v>
      </c>
      <c r="B2" s="5" t="s">
        <v>322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">
      <c r="A4" s="5" t="s">
        <v>178</v>
      </c>
      <c r="B4" s="5" t="s">
        <v>322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">
      <c r="A6" s="5" t="s">
        <v>179</v>
      </c>
      <c r="B6" s="5" t="s">
        <v>322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">
      <c r="A8" s="5" t="s">
        <v>180</v>
      </c>
      <c r="B8" s="5" t="s">
        <v>322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">
      <c r="A10" s="5" t="s">
        <v>185</v>
      </c>
      <c r="B10" s="5" t="s">
        <v>322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">
      <c r="A12" s="5" t="s">
        <v>191</v>
      </c>
      <c r="B12" s="5" t="s">
        <v>322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">
      <c r="A15" s="92" t="s">
        <v>235</v>
      </c>
    </row>
    <row r="16" spans="1:6" ht="15.75" customHeight="1" x14ac:dyDescent="0.2">
      <c r="A16" s="1" t="s">
        <v>163</v>
      </c>
      <c r="B16" s="4"/>
      <c r="C16" s="4" t="s">
        <v>52</v>
      </c>
      <c r="D16" s="4" t="s">
        <v>59</v>
      </c>
      <c r="E16" s="4" t="s">
        <v>51</v>
      </c>
      <c r="F16" s="1" t="s">
        <v>58</v>
      </c>
    </row>
    <row r="17" spans="1:6" ht="15.75" customHeight="1" x14ac:dyDescent="0.2">
      <c r="A17" s="5" t="s">
        <v>165</v>
      </c>
      <c r="B17" s="5" t="s">
        <v>322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">
      <c r="A19" s="5" t="s">
        <v>178</v>
      </c>
      <c r="B19" s="5" t="s">
        <v>322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">
      <c r="A21" s="5" t="s">
        <v>179</v>
      </c>
      <c r="B21" s="5" t="s">
        <v>322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">
      <c r="A23" s="5" t="s">
        <v>180</v>
      </c>
      <c r="B23" s="5" t="s">
        <v>322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">
      <c r="A25" s="5" t="s">
        <v>185</v>
      </c>
      <c r="B25" s="5" t="s">
        <v>322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">
      <c r="A27" s="5" t="s">
        <v>191</v>
      </c>
      <c r="B27" s="5" t="s">
        <v>322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">
      <c r="A30" s="92" t="s">
        <v>245</v>
      </c>
    </row>
    <row r="31" spans="1:6" ht="15.75" customHeight="1" x14ac:dyDescent="0.2">
      <c r="A31" s="1" t="s">
        <v>163</v>
      </c>
      <c r="B31" s="4"/>
      <c r="C31" s="4" t="s">
        <v>52</v>
      </c>
      <c r="D31" s="4" t="s">
        <v>59</v>
      </c>
      <c r="E31" s="4" t="s">
        <v>51</v>
      </c>
      <c r="F31" s="1" t="s">
        <v>58</v>
      </c>
    </row>
    <row r="32" spans="1:6" ht="15.75" customHeight="1" x14ac:dyDescent="0.2">
      <c r="A32" s="5" t="s">
        <v>165</v>
      </c>
      <c r="B32" s="5" t="s">
        <v>322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">
      <c r="A34" s="5" t="s">
        <v>178</v>
      </c>
      <c r="B34" s="5" t="s">
        <v>322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">
      <c r="A36" s="5" t="s">
        <v>179</v>
      </c>
      <c r="B36" s="5" t="s">
        <v>322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">
      <c r="A38" s="5" t="s">
        <v>180</v>
      </c>
      <c r="B38" s="5" t="s">
        <v>322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">
      <c r="A40" s="5" t="s">
        <v>185</v>
      </c>
      <c r="B40" s="5" t="s">
        <v>322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">
      <c r="A42" s="5" t="s">
        <v>191</v>
      </c>
      <c r="B42" s="5" t="s">
        <v>322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8h1F/hqGx04Er2hHnD9Dvq2aaTsNzkY7ofMM+u8bD57jRPuBjIfV9CuxdRfRUxGPn5u5y/hw7U9TAIS3UdXhSg==" saltValue="vxqIDPLMqH+sCVWAk6nR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" customWidth="1"/>
    <col min="2" max="2" width="58.85546875" style="8" bestFit="1" customWidth="1"/>
    <col min="3" max="15" width="15" style="8" customWidth="1"/>
    <col min="16" max="16" width="12.7109375" style="8" customWidth="1"/>
    <col min="17" max="16384" width="12.7109375" style="8"/>
  </cols>
  <sheetData>
    <row r="1" spans="1:15" ht="35.25" customHeight="1" x14ac:dyDescent="0.2">
      <c r="A1" s="4"/>
      <c r="B1" s="4"/>
      <c r="C1" s="70" t="s">
        <v>78</v>
      </c>
      <c r="D1" s="70" t="s">
        <v>74</v>
      </c>
      <c r="E1" s="70" t="s">
        <v>77</v>
      </c>
      <c r="F1" s="70" t="s">
        <v>75</v>
      </c>
      <c r="G1" s="70" t="s">
        <v>76</v>
      </c>
      <c r="H1" s="70" t="s">
        <v>68</v>
      </c>
      <c r="I1" s="70" t="s">
        <v>69</v>
      </c>
      <c r="J1" s="70" t="s">
        <v>70</v>
      </c>
      <c r="K1" s="70" t="s">
        <v>71</v>
      </c>
      <c r="L1" s="70" t="s">
        <v>113</v>
      </c>
      <c r="M1" s="70" t="s">
        <v>114</v>
      </c>
      <c r="N1" s="70" t="s">
        <v>115</v>
      </c>
      <c r="O1" s="70" t="s">
        <v>116</v>
      </c>
    </row>
    <row r="2" spans="1:15" x14ac:dyDescent="0.2">
      <c r="A2" s="4" t="s">
        <v>326</v>
      </c>
    </row>
    <row r="3" spans="1:15" x14ac:dyDescent="0.2">
      <c r="B3" s="11" t="s">
        <v>169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">
      <c r="B4" s="11" t="s">
        <v>174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">
      <c r="B5" s="11" t="s">
        <v>175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">
      <c r="B6" s="11" t="s">
        <v>176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">
      <c r="B7" s="11" t="s">
        <v>177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">
      <c r="B8" s="5" t="s">
        <v>178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">
      <c r="B9" s="5" t="s">
        <v>179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">
      <c r="B10" s="11" t="s">
        <v>180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15" customHeight="1" x14ac:dyDescent="0.2">
      <c r="B13" s="11" t="s">
        <v>190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">
      <c r="B14" s="11" t="s">
        <v>191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">
      <c r="B15" s="5" t="s">
        <v>204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">
      <c r="A17" s="4" t="s">
        <v>323</v>
      </c>
      <c r="B17" s="11"/>
    </row>
    <row r="18" spans="1:15" x14ac:dyDescent="0.2">
      <c r="B18" s="5" t="s">
        <v>171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">
      <c r="B19" s="5" t="s">
        <v>172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">
      <c r="B20" s="5" t="s">
        <v>173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">
      <c r="B21" s="5" t="s">
        <v>181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">
      <c r="A23" s="92" t="s">
        <v>235</v>
      </c>
    </row>
    <row r="24" spans="1:15" ht="26.45" customHeight="1" x14ac:dyDescent="0.2">
      <c r="A24" s="4"/>
      <c r="B24" s="4"/>
      <c r="C24" s="70" t="s">
        <v>78</v>
      </c>
      <c r="D24" s="70" t="s">
        <v>74</v>
      </c>
      <c r="E24" s="70" t="s">
        <v>77</v>
      </c>
      <c r="F24" s="70" t="s">
        <v>75</v>
      </c>
      <c r="G24" s="70" t="s">
        <v>76</v>
      </c>
      <c r="H24" s="70" t="s">
        <v>68</v>
      </c>
      <c r="I24" s="70" t="s">
        <v>69</v>
      </c>
      <c r="J24" s="70" t="s">
        <v>70</v>
      </c>
      <c r="K24" s="70" t="s">
        <v>71</v>
      </c>
      <c r="L24" s="70" t="s">
        <v>113</v>
      </c>
      <c r="M24" s="70" t="s">
        <v>114</v>
      </c>
      <c r="N24" s="70" t="s">
        <v>115</v>
      </c>
      <c r="O24" s="70" t="s">
        <v>116</v>
      </c>
    </row>
    <row r="25" spans="1:15" x14ac:dyDescent="0.2">
      <c r="A25" s="4" t="s">
        <v>327</v>
      </c>
    </row>
    <row r="26" spans="1:15" x14ac:dyDescent="0.2">
      <c r="B26" s="11" t="s">
        <v>169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">
      <c r="B27" s="11" t="s">
        <v>174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">
      <c r="B28" s="11" t="s">
        <v>175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">
      <c r="B29" s="11" t="s">
        <v>176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">
      <c r="B30" s="11" t="s">
        <v>177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">
      <c r="B31" s="5" t="s">
        <v>178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">
      <c r="B32" s="5" t="s">
        <v>179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">
      <c r="B33" s="11" t="s">
        <v>180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">
      <c r="B36" s="11" t="s">
        <v>190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">
      <c r="B37" s="11" t="s">
        <v>191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">
      <c r="B38" s="5" t="s">
        <v>204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">
      <c r="A40" s="4" t="s">
        <v>324</v>
      </c>
      <c r="B40" s="11"/>
    </row>
    <row r="41" spans="1:15" x14ac:dyDescent="0.2">
      <c r="B41" s="5" t="s">
        <v>171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">
      <c r="B42" s="5" t="s">
        <v>172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">
      <c r="B43" s="5" t="s">
        <v>173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">
      <c r="B44" s="5" t="s">
        <v>181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">
      <c r="A46" s="92" t="s">
        <v>245</v>
      </c>
    </row>
    <row r="47" spans="1:15" ht="26.45" customHeight="1" x14ac:dyDescent="0.2">
      <c r="A47" s="4"/>
      <c r="B47" s="4"/>
      <c r="C47" s="70" t="s">
        <v>78</v>
      </c>
      <c r="D47" s="70" t="s">
        <v>74</v>
      </c>
      <c r="E47" s="70" t="s">
        <v>77</v>
      </c>
      <c r="F47" s="70" t="s">
        <v>75</v>
      </c>
      <c r="G47" s="70" t="s">
        <v>76</v>
      </c>
      <c r="H47" s="70" t="s">
        <v>68</v>
      </c>
      <c r="I47" s="70" t="s">
        <v>69</v>
      </c>
      <c r="J47" s="70" t="s">
        <v>70</v>
      </c>
      <c r="K47" s="70" t="s">
        <v>71</v>
      </c>
      <c r="L47" s="70" t="s">
        <v>113</v>
      </c>
      <c r="M47" s="70" t="s">
        <v>114</v>
      </c>
      <c r="N47" s="70" t="s">
        <v>115</v>
      </c>
      <c r="O47" s="70" t="s">
        <v>116</v>
      </c>
    </row>
    <row r="48" spans="1:15" x14ac:dyDescent="0.2">
      <c r="A48" s="4" t="s">
        <v>328</v>
      </c>
    </row>
    <row r="49" spans="1:15" x14ac:dyDescent="0.2">
      <c r="B49" s="11" t="s">
        <v>169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">
      <c r="B50" s="11" t="s">
        <v>174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">
      <c r="B51" s="11" t="s">
        <v>175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">
      <c r="B52" s="11" t="s">
        <v>176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">
      <c r="B53" s="11" t="s">
        <v>177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">
      <c r="B54" s="5" t="s">
        <v>178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">
      <c r="B55" s="5" t="s">
        <v>179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">
      <c r="B56" s="11" t="s">
        <v>180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">
      <c r="B59" s="11" t="s">
        <v>190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">
      <c r="B60" s="11" t="s">
        <v>191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">
      <c r="B61" s="5" t="s">
        <v>204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">
      <c r="A63" s="4" t="s">
        <v>325</v>
      </c>
      <c r="B63" s="11"/>
    </row>
    <row r="64" spans="1:15" x14ac:dyDescent="0.2">
      <c r="B64" s="5" t="s">
        <v>171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">
      <c r="B65" s="5" t="s">
        <v>172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">
      <c r="B66" s="5" t="s">
        <v>173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">
      <c r="B67" s="5" t="s">
        <v>181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TuOas3CXJGC8vqOW4JcdFhGJQdCvJDN5KYLoWSKnnyOQYFr6hPz2HNqXczXeVKlRw7yRf+9e8xjwvIWNopX++A==" saltValue="lbIPSW5+CJUpTZFFT/fl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" customWidth="1"/>
    <col min="2" max="2" width="27.7109375" style="8" customWidth="1"/>
    <col min="3" max="7" width="15.5703125" style="8" customWidth="1"/>
    <col min="8" max="8" width="12.7109375" style="8" customWidth="1"/>
    <col min="9" max="16384" width="12.7109375" style="8"/>
  </cols>
  <sheetData>
    <row r="1" spans="1:7" x14ac:dyDescent="0.2">
      <c r="A1" s="4"/>
      <c r="B1" s="1"/>
      <c r="C1" s="4" t="s">
        <v>78</v>
      </c>
      <c r="D1" s="4" t="s">
        <v>74</v>
      </c>
      <c r="E1" s="4" t="s">
        <v>77</v>
      </c>
      <c r="F1" s="4" t="s">
        <v>75</v>
      </c>
      <c r="G1" s="4" t="s">
        <v>76</v>
      </c>
    </row>
    <row r="2" spans="1:7" x14ac:dyDescent="0.2">
      <c r="A2" s="4" t="s">
        <v>333</v>
      </c>
    </row>
    <row r="3" spans="1:7" x14ac:dyDescent="0.2">
      <c r="B3" s="11" t="s">
        <v>164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">
      <c r="A4" s="4" t="s">
        <v>330</v>
      </c>
      <c r="B4" s="11"/>
      <c r="C4" s="83"/>
      <c r="D4" s="83"/>
      <c r="E4" s="83"/>
      <c r="F4" s="83"/>
      <c r="G4" s="83"/>
    </row>
    <row r="5" spans="1:7" x14ac:dyDescent="0.2">
      <c r="B5" s="5" t="s">
        <v>162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">
      <c r="A7" s="92" t="s">
        <v>329</v>
      </c>
    </row>
    <row r="8" spans="1:7" x14ac:dyDescent="0.2">
      <c r="A8" s="4"/>
      <c r="B8" s="1"/>
      <c r="C8" s="4" t="s">
        <v>78</v>
      </c>
      <c r="D8" s="4" t="s">
        <v>74</v>
      </c>
      <c r="E8" s="4" t="s">
        <v>77</v>
      </c>
      <c r="F8" s="4" t="s">
        <v>75</v>
      </c>
      <c r="G8" s="4" t="s">
        <v>76</v>
      </c>
    </row>
    <row r="9" spans="1:7" x14ac:dyDescent="0.2">
      <c r="A9" s="4" t="s">
        <v>334</v>
      </c>
    </row>
    <row r="10" spans="1:7" x14ac:dyDescent="0.2">
      <c r="B10" s="11" t="s">
        <v>164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">
      <c r="A11" s="4" t="s">
        <v>331</v>
      </c>
      <c r="B11" s="11"/>
      <c r="C11" s="83"/>
      <c r="D11" s="83"/>
      <c r="E11" s="83"/>
      <c r="F11" s="83"/>
      <c r="G11" s="83"/>
    </row>
    <row r="12" spans="1:7" x14ac:dyDescent="0.2">
      <c r="B12" s="5" t="s">
        <v>162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">
      <c r="A14" s="92" t="s">
        <v>336</v>
      </c>
    </row>
    <row r="15" spans="1:7" x14ac:dyDescent="0.2">
      <c r="A15" s="4"/>
      <c r="B15" s="1"/>
      <c r="C15" s="4" t="s">
        <v>78</v>
      </c>
      <c r="D15" s="4" t="s">
        <v>74</v>
      </c>
      <c r="E15" s="4" t="s">
        <v>77</v>
      </c>
      <c r="F15" s="4" t="s">
        <v>75</v>
      </c>
      <c r="G15" s="4" t="s">
        <v>76</v>
      </c>
    </row>
    <row r="16" spans="1:7" x14ac:dyDescent="0.2">
      <c r="A16" s="4" t="s">
        <v>335</v>
      </c>
    </row>
    <row r="17" spans="1:7" x14ac:dyDescent="0.2">
      <c r="B17" s="11" t="s">
        <v>164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">
      <c r="A18" s="4" t="s">
        <v>332</v>
      </c>
      <c r="B18" s="11"/>
      <c r="C18" s="83"/>
      <c r="D18" s="83"/>
      <c r="E18" s="83"/>
      <c r="F18" s="83"/>
      <c r="G18" s="83"/>
    </row>
    <row r="19" spans="1:7" x14ac:dyDescent="0.2">
      <c r="B19" s="5" t="s">
        <v>162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kOIvbGuLExLUUkEznSZSyUC2pBNfQ2FwrGqVXLWu6V088f3g4XQ4Ktga1o46gsqVbpU5QtIW7nsWG49JVFckDQ==" saltValue="qcrcAjcs2FoxxfkTVWwZ4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109375" defaultRowHeight="12.75" x14ac:dyDescent="0.2"/>
  <cols>
    <col min="1" max="1" width="53" style="5" customWidth="1"/>
    <col min="2" max="2" width="30.5703125" style="5" customWidth="1"/>
    <col min="3" max="3" width="24.7109375" style="5" customWidth="1"/>
    <col min="4" max="4" width="15" style="8" customWidth="1"/>
    <col min="5" max="5" width="13.7109375" style="8" customWidth="1"/>
    <col min="6" max="6" width="14.42578125" style="8" customWidth="1"/>
    <col min="7" max="7" width="12.7109375" style="8" customWidth="1"/>
    <col min="8" max="8" width="17.5703125" style="8" customWidth="1"/>
    <col min="9" max="9" width="12.7109375" style="8" customWidth="1"/>
    <col min="10" max="16384" width="12.7109375" style="8"/>
  </cols>
  <sheetData>
    <row r="1" spans="1:8" x14ac:dyDescent="0.2">
      <c r="A1" s="4" t="s">
        <v>163</v>
      </c>
      <c r="B1" s="4" t="s">
        <v>340</v>
      </c>
      <c r="C1" s="82" t="s">
        <v>9</v>
      </c>
      <c r="D1" s="4" t="s">
        <v>78</v>
      </c>
      <c r="E1" s="4" t="s">
        <v>74</v>
      </c>
      <c r="F1" s="4" t="s">
        <v>77</v>
      </c>
      <c r="G1" s="4" t="s">
        <v>75</v>
      </c>
      <c r="H1" s="4" t="s">
        <v>76</v>
      </c>
    </row>
    <row r="2" spans="1:8" x14ac:dyDescent="0.2">
      <c r="A2" s="5" t="s">
        <v>196</v>
      </c>
      <c r="B2" s="5" t="s">
        <v>84</v>
      </c>
      <c r="C2" s="5" t="s">
        <v>337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">
      <c r="C4" s="5" t="s">
        <v>338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">
      <c r="A5" s="5" t="s">
        <v>193</v>
      </c>
      <c r="B5" s="5" t="s">
        <v>207</v>
      </c>
      <c r="C5" s="5" t="s">
        <v>337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">
      <c r="C6" s="5" t="s">
        <v>338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">
      <c r="B7" s="5" t="s">
        <v>6</v>
      </c>
      <c r="C7" s="5" t="s">
        <v>337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">
      <c r="C8" s="5" t="s">
        <v>338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">
      <c r="A9" s="5" t="s">
        <v>184</v>
      </c>
      <c r="B9" s="5" t="s">
        <v>207</v>
      </c>
      <c r="C9" s="5" t="s">
        <v>337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">
      <c r="C10" s="5" t="s">
        <v>338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">
      <c r="B11" s="5" t="s">
        <v>6</v>
      </c>
      <c r="C11" s="5" t="s">
        <v>337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">
      <c r="C12" s="5" t="s">
        <v>338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">
      <c r="A13" s="5" t="s">
        <v>204</v>
      </c>
      <c r="B13" s="5" t="s">
        <v>207</v>
      </c>
      <c r="C13" s="5" t="s">
        <v>337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">
      <c r="C14" s="5" t="s">
        <v>338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">
      <c r="B15" s="5" t="s">
        <v>6</v>
      </c>
      <c r="C15" s="5" t="s">
        <v>337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">
      <c r="C16" s="5" t="s">
        <v>338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">
      <c r="A17" s="5" t="s">
        <v>167</v>
      </c>
      <c r="B17" s="5" t="s">
        <v>207</v>
      </c>
      <c r="C17" s="5" t="s">
        <v>337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">
      <c r="C18" s="5" t="s">
        <v>338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">
      <c r="B19" s="5" t="s">
        <v>6</v>
      </c>
      <c r="C19" s="5" t="s">
        <v>337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">
      <c r="C20" s="5" t="s">
        <v>338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">
      <c r="A21" s="5" t="s">
        <v>173</v>
      </c>
      <c r="B21" s="5" t="s">
        <v>92</v>
      </c>
      <c r="C21" s="5" t="s">
        <v>337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">
      <c r="A23" s="5" t="s">
        <v>171</v>
      </c>
      <c r="B23" s="5" t="s">
        <v>92</v>
      </c>
      <c r="C23" s="5" t="s">
        <v>337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">
      <c r="A25" s="5" t="s">
        <v>172</v>
      </c>
      <c r="B25" s="5" t="s">
        <v>92</v>
      </c>
      <c r="C25" s="5" t="s">
        <v>337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">
      <c r="A27" s="5" t="s">
        <v>200</v>
      </c>
      <c r="B27" s="5" t="s">
        <v>84</v>
      </c>
      <c r="C27" s="5" t="s">
        <v>337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">
      <c r="C29" s="5" t="s">
        <v>338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">
      <c r="A30" s="5" t="s">
        <v>201</v>
      </c>
      <c r="B30" s="5" t="s">
        <v>84</v>
      </c>
      <c r="C30" s="5" t="s">
        <v>337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">
      <c r="C32" s="5" t="s">
        <v>338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">
      <c r="A33" s="5" t="s">
        <v>199</v>
      </c>
      <c r="B33" s="5" t="s">
        <v>84</v>
      </c>
      <c r="C33" s="5" t="s">
        <v>337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">
      <c r="C35" s="5" t="s">
        <v>338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">
      <c r="A36" s="5" t="s">
        <v>198</v>
      </c>
      <c r="B36" s="5" t="s">
        <v>84</v>
      </c>
      <c r="C36" s="5" t="s">
        <v>337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">
      <c r="C38" s="5" t="s">
        <v>338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">
      <c r="A39" s="5" t="s">
        <v>197</v>
      </c>
      <c r="B39" s="5" t="s">
        <v>84</v>
      </c>
      <c r="C39" s="5" t="s">
        <v>337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">
      <c r="C41" s="5" t="s">
        <v>338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">
      <c r="A42" s="5" t="s">
        <v>203</v>
      </c>
      <c r="B42" s="5" t="s">
        <v>84</v>
      </c>
      <c r="C42" s="5" t="s">
        <v>337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">
      <c r="C44" s="5" t="s">
        <v>338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">
      <c r="B45" s="5" t="s">
        <v>102</v>
      </c>
      <c r="C45" s="5" t="s">
        <v>337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">
      <c r="C47" s="5" t="s">
        <v>338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">
      <c r="A48" s="5" t="s">
        <v>192</v>
      </c>
      <c r="B48" s="5" t="s">
        <v>84</v>
      </c>
      <c r="C48" s="5" t="s">
        <v>337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">
      <c r="A50" s="5" t="s">
        <v>202</v>
      </c>
      <c r="B50" s="5" t="s">
        <v>84</v>
      </c>
      <c r="C50" s="5" t="s">
        <v>337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">
      <c r="A52" s="5" t="s">
        <v>182</v>
      </c>
      <c r="B52" s="5" t="s">
        <v>96</v>
      </c>
      <c r="C52" s="5" t="s">
        <v>337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">
      <c r="A55" s="96" t="s">
        <v>329</v>
      </c>
      <c r="B55" s="97"/>
      <c r="C55" s="97"/>
    </row>
    <row r="56" spans="1:8" x14ac:dyDescent="0.2">
      <c r="A56" s="4" t="s">
        <v>163</v>
      </c>
      <c r="B56" s="4" t="s">
        <v>340</v>
      </c>
      <c r="C56" s="82" t="s">
        <v>9</v>
      </c>
      <c r="D56" s="4" t="s">
        <v>78</v>
      </c>
      <c r="E56" s="4" t="s">
        <v>74</v>
      </c>
      <c r="F56" s="4" t="s">
        <v>77</v>
      </c>
      <c r="G56" s="4" t="s">
        <v>75</v>
      </c>
      <c r="H56" s="4" t="s">
        <v>76</v>
      </c>
    </row>
    <row r="57" spans="1:8" x14ac:dyDescent="0.2">
      <c r="A57" s="5" t="s">
        <v>196</v>
      </c>
      <c r="B57" s="5" t="s">
        <v>84</v>
      </c>
      <c r="C57" s="5" t="s">
        <v>337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">
      <c r="C59" s="5" t="s">
        <v>338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">
      <c r="A60" s="5" t="s">
        <v>193</v>
      </c>
      <c r="B60" s="5" t="s">
        <v>207</v>
      </c>
      <c r="C60" s="5" t="s">
        <v>337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">
      <c r="C61" s="5" t="s">
        <v>338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">
      <c r="B62" s="5" t="s">
        <v>6</v>
      </c>
      <c r="C62" s="5" t="s">
        <v>337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">
      <c r="C63" s="5" t="s">
        <v>338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">
      <c r="A64" s="5" t="s">
        <v>184</v>
      </c>
      <c r="B64" s="5" t="s">
        <v>207</v>
      </c>
      <c r="C64" s="5" t="s">
        <v>337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">
      <c r="C65" s="5" t="s">
        <v>338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">
      <c r="B66" s="5" t="s">
        <v>6</v>
      </c>
      <c r="C66" s="5" t="s">
        <v>337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">
      <c r="C67" s="5" t="s">
        <v>338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">
      <c r="A68" s="5" t="s">
        <v>204</v>
      </c>
      <c r="B68" s="5" t="s">
        <v>207</v>
      </c>
      <c r="C68" s="5" t="s">
        <v>337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">
      <c r="C69" s="5" t="s">
        <v>338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">
      <c r="B70" s="5" t="s">
        <v>6</v>
      </c>
      <c r="C70" s="5" t="s">
        <v>337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">
      <c r="C71" s="5" t="s">
        <v>338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">
      <c r="A72" s="5" t="s">
        <v>167</v>
      </c>
      <c r="B72" s="5" t="s">
        <v>207</v>
      </c>
      <c r="C72" s="5" t="s">
        <v>337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">
      <c r="C73" s="5" t="s">
        <v>338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">
      <c r="B74" s="5" t="s">
        <v>6</v>
      </c>
      <c r="C74" s="5" t="s">
        <v>337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">
      <c r="C75" s="5" t="s">
        <v>338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">
      <c r="A76" s="5" t="s">
        <v>173</v>
      </c>
      <c r="B76" s="5" t="s">
        <v>92</v>
      </c>
      <c r="C76" s="5" t="s">
        <v>337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">
      <c r="A78" s="5" t="s">
        <v>171</v>
      </c>
      <c r="B78" s="5" t="s">
        <v>92</v>
      </c>
      <c r="C78" s="5" t="s">
        <v>337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">
      <c r="A80" s="5" t="s">
        <v>172</v>
      </c>
      <c r="B80" s="5" t="s">
        <v>92</v>
      </c>
      <c r="C80" s="5" t="s">
        <v>337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">
      <c r="A82" s="5" t="s">
        <v>200</v>
      </c>
      <c r="B82" s="5" t="s">
        <v>84</v>
      </c>
      <c r="C82" s="5" t="s">
        <v>337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">
      <c r="C84" s="5" t="s">
        <v>338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">
      <c r="A85" s="5" t="s">
        <v>201</v>
      </c>
      <c r="B85" s="5" t="s">
        <v>84</v>
      </c>
      <c r="C85" s="5" t="s">
        <v>337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">
      <c r="C87" s="5" t="s">
        <v>338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">
      <c r="A88" s="5" t="s">
        <v>199</v>
      </c>
      <c r="B88" s="5" t="s">
        <v>84</v>
      </c>
      <c r="C88" s="5" t="s">
        <v>337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">
      <c r="C90" s="5" t="s">
        <v>338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">
      <c r="A91" s="5" t="s">
        <v>198</v>
      </c>
      <c r="B91" s="5" t="s">
        <v>84</v>
      </c>
      <c r="C91" s="5" t="s">
        <v>337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">
      <c r="C93" s="5" t="s">
        <v>338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">
      <c r="A94" s="5" t="s">
        <v>197</v>
      </c>
      <c r="B94" s="5" t="s">
        <v>84</v>
      </c>
      <c r="C94" s="5" t="s">
        <v>337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">
      <c r="C96" s="5" t="s">
        <v>338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">
      <c r="A97" s="5" t="s">
        <v>203</v>
      </c>
      <c r="B97" s="5" t="s">
        <v>84</v>
      </c>
      <c r="C97" s="5" t="s">
        <v>337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">
      <c r="C99" s="5" t="s">
        <v>338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">
      <c r="B100" s="5" t="s">
        <v>102</v>
      </c>
      <c r="C100" s="5" t="s">
        <v>337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">
      <c r="C102" s="5" t="s">
        <v>338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">
      <c r="A103" s="5" t="s">
        <v>192</v>
      </c>
      <c r="B103" s="5" t="s">
        <v>84</v>
      </c>
      <c r="C103" s="5" t="s">
        <v>337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">
      <c r="A105" s="5" t="s">
        <v>202</v>
      </c>
      <c r="B105" s="5" t="s">
        <v>84</v>
      </c>
      <c r="C105" s="5" t="s">
        <v>337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">
      <c r="A107" s="5" t="s">
        <v>182</v>
      </c>
      <c r="B107" s="5" t="s">
        <v>96</v>
      </c>
      <c r="C107" s="5" t="s">
        <v>337</v>
      </c>
      <c r="D107" s="90">
        <f t="shared" ref="D107:H108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">
      <c r="A110" s="96" t="s">
        <v>336</v>
      </c>
      <c r="B110" s="97"/>
      <c r="C110" s="97"/>
    </row>
    <row r="111" spans="1:8" x14ac:dyDescent="0.2">
      <c r="A111" s="4" t="s">
        <v>163</v>
      </c>
      <c r="B111" s="4" t="s">
        <v>340</v>
      </c>
      <c r="C111" s="82" t="s">
        <v>9</v>
      </c>
      <c r="D111" s="4" t="s">
        <v>78</v>
      </c>
      <c r="E111" s="4" t="s">
        <v>74</v>
      </c>
      <c r="F111" s="4" t="s">
        <v>77</v>
      </c>
      <c r="G111" s="4" t="s">
        <v>75</v>
      </c>
      <c r="H111" s="4" t="s">
        <v>76</v>
      </c>
    </row>
    <row r="112" spans="1:8" x14ac:dyDescent="0.2">
      <c r="A112" s="5" t="s">
        <v>196</v>
      </c>
      <c r="B112" s="5" t="s">
        <v>84</v>
      </c>
      <c r="C112" s="5" t="s">
        <v>337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">
      <c r="C114" s="5" t="s">
        <v>338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">
      <c r="A115" s="5" t="s">
        <v>193</v>
      </c>
      <c r="B115" s="5" t="s">
        <v>207</v>
      </c>
      <c r="C115" s="5" t="s">
        <v>337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">
      <c r="C116" s="5" t="s">
        <v>338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">
      <c r="B117" s="5" t="s">
        <v>6</v>
      </c>
      <c r="C117" s="5" t="s">
        <v>337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">
      <c r="C118" s="5" t="s">
        <v>338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">
      <c r="A119" s="5" t="s">
        <v>184</v>
      </c>
      <c r="B119" s="5" t="s">
        <v>207</v>
      </c>
      <c r="C119" s="5" t="s">
        <v>337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">
      <c r="C120" s="5" t="s">
        <v>338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">
      <c r="B121" s="5" t="s">
        <v>6</v>
      </c>
      <c r="C121" s="5" t="s">
        <v>337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">
      <c r="C122" s="5" t="s">
        <v>338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">
      <c r="A123" s="5" t="s">
        <v>204</v>
      </c>
      <c r="B123" s="5" t="s">
        <v>207</v>
      </c>
      <c r="C123" s="5" t="s">
        <v>337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">
      <c r="C124" s="5" t="s">
        <v>338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">
      <c r="B125" s="5" t="s">
        <v>6</v>
      </c>
      <c r="C125" s="5" t="s">
        <v>337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">
      <c r="C126" s="5" t="s">
        <v>338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">
      <c r="A127" s="5" t="s">
        <v>167</v>
      </c>
      <c r="B127" s="5" t="s">
        <v>207</v>
      </c>
      <c r="C127" s="5" t="s">
        <v>337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">
      <c r="C128" s="5" t="s">
        <v>338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">
      <c r="B129" s="5" t="s">
        <v>6</v>
      </c>
      <c r="C129" s="5" t="s">
        <v>337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">
      <c r="C130" s="5" t="s">
        <v>338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">
      <c r="A131" s="5" t="s">
        <v>173</v>
      </c>
      <c r="B131" s="5" t="s">
        <v>92</v>
      </c>
      <c r="C131" s="5" t="s">
        <v>337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">
      <c r="A133" s="5" t="s">
        <v>171</v>
      </c>
      <c r="B133" s="5" t="s">
        <v>92</v>
      </c>
      <c r="C133" s="5" t="s">
        <v>337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">
      <c r="A135" s="5" t="s">
        <v>172</v>
      </c>
      <c r="B135" s="5" t="s">
        <v>92</v>
      </c>
      <c r="C135" s="5" t="s">
        <v>337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">
      <c r="A137" s="5" t="s">
        <v>200</v>
      </c>
      <c r="B137" s="5" t="s">
        <v>84</v>
      </c>
      <c r="C137" s="5" t="s">
        <v>337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">
      <c r="C139" s="5" t="s">
        <v>338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">
      <c r="A140" s="5" t="s">
        <v>201</v>
      </c>
      <c r="B140" s="5" t="s">
        <v>84</v>
      </c>
      <c r="C140" s="5" t="s">
        <v>337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">
      <c r="C142" s="5" t="s">
        <v>338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">
      <c r="A143" s="5" t="s">
        <v>199</v>
      </c>
      <c r="B143" s="5" t="s">
        <v>84</v>
      </c>
      <c r="C143" s="5" t="s">
        <v>337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">
      <c r="C145" s="5" t="s">
        <v>338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">
      <c r="A146" s="5" t="s">
        <v>198</v>
      </c>
      <c r="B146" s="5" t="s">
        <v>84</v>
      </c>
      <c r="C146" s="5" t="s">
        <v>337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">
      <c r="C148" s="5" t="s">
        <v>338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">
      <c r="A149" s="5" t="s">
        <v>197</v>
      </c>
      <c r="B149" s="5" t="s">
        <v>84</v>
      </c>
      <c r="C149" s="5" t="s">
        <v>337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">
      <c r="C151" s="5" t="s">
        <v>338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">
      <c r="A152" s="5" t="s">
        <v>203</v>
      </c>
      <c r="B152" s="5" t="s">
        <v>84</v>
      </c>
      <c r="C152" s="5" t="s">
        <v>337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">
      <c r="C154" s="5" t="s">
        <v>338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">
      <c r="B155" s="5" t="s">
        <v>102</v>
      </c>
      <c r="C155" s="5" t="s">
        <v>337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">
      <c r="C157" s="5" t="s">
        <v>338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">
      <c r="A158" s="5" t="s">
        <v>192</v>
      </c>
      <c r="B158" s="5" t="s">
        <v>84</v>
      </c>
      <c r="C158" s="5" t="s">
        <v>337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">
      <c r="A160" s="5" t="s">
        <v>202</v>
      </c>
      <c r="B160" s="5" t="s">
        <v>84</v>
      </c>
      <c r="C160" s="5" t="s">
        <v>337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">
      <c r="A162" s="5" t="s">
        <v>182</v>
      </c>
      <c r="B162" s="5" t="s">
        <v>96</v>
      </c>
      <c r="C162" s="5" t="s">
        <v>337</v>
      </c>
      <c r="D162" s="90">
        <f t="shared" ref="D162:H163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sheetProtection algorithmName="SHA-512" hashValue="2qEF6OA8xj9tpPGm2zMGlkwxCLyBivDAiuF/0uOA81Np0LWRmLekjrzFUOsO35olOzyP0W+lPbu6AR0jxGf0Ew==" saltValue="jwimA20NJzMlfFuR/WETh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" customWidth="1"/>
    <col min="2" max="2" width="27.42578125" style="8" customWidth="1"/>
    <col min="3" max="3" width="23.7109375" style="8" customWidth="1"/>
    <col min="4" max="7" width="17.28515625" style="8" customWidth="1"/>
    <col min="8" max="8" width="12.7109375" style="8" customWidth="1"/>
    <col min="9" max="16384" width="12.7109375" style="8"/>
  </cols>
  <sheetData>
    <row r="1" spans="1:8" x14ac:dyDescent="0.2">
      <c r="A1" s="1" t="s">
        <v>163</v>
      </c>
      <c r="B1" s="1" t="s">
        <v>340</v>
      </c>
      <c r="C1" s="1"/>
      <c r="D1" s="4" t="s">
        <v>113</v>
      </c>
      <c r="E1" s="4" t="s">
        <v>114</v>
      </c>
      <c r="F1" s="4" t="s">
        <v>115</v>
      </c>
      <c r="G1" s="4" t="s">
        <v>116</v>
      </c>
      <c r="H1" s="4"/>
    </row>
    <row r="2" spans="1:8" x14ac:dyDescent="0.2">
      <c r="A2" s="3" t="s">
        <v>166</v>
      </c>
      <c r="B2" s="8" t="s">
        <v>86</v>
      </c>
      <c r="C2" s="3" t="s">
        <v>337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">
      <c r="A4" s="3" t="s">
        <v>189</v>
      </c>
      <c r="B4" s="8" t="s">
        <v>86</v>
      </c>
      <c r="C4" s="3" t="s">
        <v>337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">
      <c r="A6" s="3" t="s">
        <v>188</v>
      </c>
      <c r="B6" s="8" t="s">
        <v>86</v>
      </c>
      <c r="C6" s="3" t="s">
        <v>337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">
      <c r="A9" s="92" t="s">
        <v>329</v>
      </c>
    </row>
    <row r="10" spans="1:8" x14ac:dyDescent="0.2">
      <c r="A10" s="1" t="s">
        <v>163</v>
      </c>
      <c r="B10" s="1" t="s">
        <v>340</v>
      </c>
      <c r="C10" s="1"/>
      <c r="D10" s="4" t="s">
        <v>113</v>
      </c>
      <c r="E10" s="4" t="s">
        <v>114</v>
      </c>
      <c r="F10" s="4" t="s">
        <v>115</v>
      </c>
      <c r="G10" s="4" t="s">
        <v>116</v>
      </c>
    </row>
    <row r="11" spans="1:8" x14ac:dyDescent="0.2">
      <c r="A11" s="3" t="s">
        <v>166</v>
      </c>
      <c r="B11" s="8" t="s">
        <v>86</v>
      </c>
      <c r="C11" s="3" t="s">
        <v>337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">
      <c r="A13" s="3" t="s">
        <v>189</v>
      </c>
      <c r="B13" s="8" t="s">
        <v>86</v>
      </c>
      <c r="C13" s="3" t="s">
        <v>337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">
      <c r="A15" s="3" t="s">
        <v>188</v>
      </c>
      <c r="B15" s="8" t="s">
        <v>86</v>
      </c>
      <c r="C15" s="3" t="s">
        <v>337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">
      <c r="A18" s="92" t="s">
        <v>336</v>
      </c>
    </row>
    <row r="19" spans="1:7" x14ac:dyDescent="0.2">
      <c r="A19" s="1" t="s">
        <v>163</v>
      </c>
      <c r="B19" s="1" t="s">
        <v>340</v>
      </c>
      <c r="C19" s="1"/>
      <c r="D19" s="4" t="s">
        <v>113</v>
      </c>
      <c r="E19" s="4" t="s">
        <v>114</v>
      </c>
      <c r="F19" s="4" t="s">
        <v>115</v>
      </c>
      <c r="G19" s="4" t="s">
        <v>116</v>
      </c>
    </row>
    <row r="20" spans="1:7" x14ac:dyDescent="0.2">
      <c r="A20" s="3" t="s">
        <v>166</v>
      </c>
      <c r="B20" s="8" t="s">
        <v>86</v>
      </c>
      <c r="C20" s="3" t="s">
        <v>337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">
      <c r="A22" s="3" t="s">
        <v>189</v>
      </c>
      <c r="B22" s="8" t="s">
        <v>86</v>
      </c>
      <c r="C22" s="3" t="s">
        <v>337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">
      <c r="A24" s="3" t="s">
        <v>188</v>
      </c>
      <c r="B24" s="8" t="s">
        <v>86</v>
      </c>
      <c r="C24" s="3" t="s">
        <v>337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eYNVqbGwpJ2PpQuFz7CUSooX+CFUXGpADbJBjsbqZXGizt7qDz/IWG06bPwP17ktNZ3Xj5FwG8IhYbsbfStVA==" saltValue="cYA5793p7DJpxE5yljz4J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2578125" defaultRowHeight="15.75" customHeight="1" x14ac:dyDescent="0.2"/>
  <cols>
    <col min="1" max="1" width="16.140625" customWidth="1"/>
    <col min="2" max="2" width="31.28515625" customWidth="1"/>
    <col min="3" max="8" width="13" customWidth="1"/>
  </cols>
  <sheetData>
    <row r="1" spans="1:8" ht="27.75" customHeight="1" x14ac:dyDescent="0.2">
      <c r="A1" s="4" t="str">
        <f>"Porcentaje de muertes en el año de referencia ("&amp;start_year&amp;") atribuible a la causa"</f>
        <v>Porcentaje de muertes en el año de referencia (2021) atribuible a la causa</v>
      </c>
      <c r="B1" s="29"/>
      <c r="C1" s="29"/>
      <c r="D1" s="29"/>
      <c r="E1" s="29"/>
      <c r="F1" s="29"/>
    </row>
    <row r="2" spans="1:8" ht="27.75" customHeight="1" x14ac:dyDescent="0.2">
      <c r="A2" t="s">
        <v>1</v>
      </c>
      <c r="B2" s="29" t="s">
        <v>82</v>
      </c>
      <c r="C2" s="29" t="s">
        <v>78</v>
      </c>
      <c r="D2" s="29"/>
      <c r="E2" s="29"/>
      <c r="F2" s="29"/>
      <c r="G2" s="29"/>
    </row>
    <row r="3" spans="1:8" ht="15.75" customHeight="1" x14ac:dyDescent="0.2">
      <c r="B3" s="19" t="s">
        <v>93</v>
      </c>
      <c r="C3" s="55">
        <v>0</v>
      </c>
    </row>
    <row r="4" spans="1:8" ht="15.75" customHeight="1" x14ac:dyDescent="0.2">
      <c r="B4" s="19" t="s">
        <v>97</v>
      </c>
      <c r="C4" s="101">
        <v>7.0446007107099917E-2</v>
      </c>
    </row>
    <row r="5" spans="1:8" ht="15.75" customHeight="1" x14ac:dyDescent="0.2">
      <c r="B5" s="19" t="s">
        <v>95</v>
      </c>
      <c r="C5" s="101">
        <v>4.0699537803532949E-2</v>
      </c>
    </row>
    <row r="6" spans="1:8" ht="15.75" customHeight="1" x14ac:dyDescent="0.2">
      <c r="B6" s="19" t="s">
        <v>91</v>
      </c>
      <c r="C6" s="101">
        <v>0.1153235796921131</v>
      </c>
    </row>
    <row r="7" spans="1:8" ht="15.75" customHeight="1" x14ac:dyDescent="0.2">
      <c r="B7" s="19" t="s">
        <v>96</v>
      </c>
      <c r="C7" s="101">
        <v>0.41170082914832029</v>
      </c>
    </row>
    <row r="8" spans="1:8" ht="15.75" customHeight="1" x14ac:dyDescent="0.2">
      <c r="B8" s="19" t="s">
        <v>98</v>
      </c>
      <c r="C8" s="101">
        <v>0</v>
      </c>
    </row>
    <row r="9" spans="1:8" ht="15.75" customHeight="1" x14ac:dyDescent="0.2">
      <c r="B9" s="19" t="s">
        <v>92</v>
      </c>
      <c r="C9" s="101">
        <v>0.27875757286865838</v>
      </c>
    </row>
    <row r="10" spans="1:8" ht="15.75" customHeight="1" x14ac:dyDescent="0.2">
      <c r="B10" s="19" t="s">
        <v>94</v>
      </c>
      <c r="C10" s="101">
        <v>8.3072473380275388E-2</v>
      </c>
    </row>
    <row r="11" spans="1:8" ht="15.75" customHeight="1" x14ac:dyDescent="0.2">
      <c r="B11" s="27" t="s">
        <v>60</v>
      </c>
      <c r="C11" s="48">
        <f>SUM(C3:C10)</f>
        <v>0.99999999999999989</v>
      </c>
      <c r="G11" s="19"/>
      <c r="H11" s="19"/>
    </row>
    <row r="12" spans="1:8" ht="15.75" customHeight="1" x14ac:dyDescent="0.2">
      <c r="B12" s="27"/>
      <c r="C12" s="19"/>
      <c r="D12" s="19"/>
      <c r="E12" s="19"/>
      <c r="F12" s="19"/>
      <c r="G12" s="19"/>
      <c r="H12" s="19"/>
    </row>
    <row r="13" spans="1:8" ht="15.75" customHeight="1" x14ac:dyDescent="0.2">
      <c r="A13" s="8" t="s">
        <v>83</v>
      </c>
      <c r="B13" s="29" t="s">
        <v>82</v>
      </c>
      <c r="C13" s="18" t="s">
        <v>74</v>
      </c>
      <c r="D13" s="18" t="s">
        <v>77</v>
      </c>
      <c r="E13" s="18" t="s">
        <v>75</v>
      </c>
      <c r="F13" s="18" t="s">
        <v>76</v>
      </c>
      <c r="G13" s="19"/>
    </row>
    <row r="14" spans="1:8" ht="15.75" customHeight="1" x14ac:dyDescent="0.2">
      <c r="B14" s="19" t="s">
        <v>84</v>
      </c>
      <c r="C14" s="55">
        <v>2.2340374351672191E-2</v>
      </c>
      <c r="D14" s="55">
        <v>2.2340374351672191E-2</v>
      </c>
      <c r="E14" s="55">
        <v>2.2340374351672191E-2</v>
      </c>
      <c r="F14" s="55">
        <v>2.2340374351672191E-2</v>
      </c>
    </row>
    <row r="15" spans="1:8" ht="15.75" customHeight="1" x14ac:dyDescent="0.2">
      <c r="B15" s="19" t="s">
        <v>102</v>
      </c>
      <c r="C15" s="101">
        <v>0.1247605641483811</v>
      </c>
      <c r="D15" s="101">
        <v>0.1247605641483811</v>
      </c>
      <c r="E15" s="101">
        <v>0.1247605641483811</v>
      </c>
      <c r="F15" s="101">
        <v>0.1247605641483811</v>
      </c>
    </row>
    <row r="16" spans="1:8" ht="15.75" customHeight="1" x14ac:dyDescent="0.2">
      <c r="B16" s="19" t="s">
        <v>2</v>
      </c>
      <c r="C16" s="101">
        <v>2.80941191099555E-2</v>
      </c>
      <c r="D16" s="101">
        <v>2.80941191099555E-2</v>
      </c>
      <c r="E16" s="101">
        <v>2.80941191099555E-2</v>
      </c>
      <c r="F16" s="101">
        <v>2.80941191099555E-2</v>
      </c>
    </row>
    <row r="17" spans="1:8" ht="15.75" customHeight="1" x14ac:dyDescent="0.2">
      <c r="B17" s="19" t="s">
        <v>90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">
      <c r="B18" s="19" t="s">
        <v>3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">
      <c r="B19" s="19" t="s">
        <v>101</v>
      </c>
      <c r="C19" s="101">
        <v>6.3401446240469216E-3</v>
      </c>
      <c r="D19" s="101">
        <v>6.3401446240469216E-3</v>
      </c>
      <c r="E19" s="101">
        <v>6.3401446240469216E-3</v>
      </c>
      <c r="F19" s="101">
        <v>6.3401446240469216E-3</v>
      </c>
    </row>
    <row r="20" spans="1:8" ht="15.75" customHeight="1" x14ac:dyDescent="0.2">
      <c r="B20" s="19" t="s">
        <v>79</v>
      </c>
      <c r="C20" s="101">
        <v>5.0909050821758443E-2</v>
      </c>
      <c r="D20" s="101">
        <v>5.0909050821758443E-2</v>
      </c>
      <c r="E20" s="101">
        <v>5.0909050821758443E-2</v>
      </c>
      <c r="F20" s="101">
        <v>5.0909050821758443E-2</v>
      </c>
    </row>
    <row r="21" spans="1:8" ht="15.75" customHeight="1" x14ac:dyDescent="0.2">
      <c r="B21" s="19" t="s">
        <v>88</v>
      </c>
      <c r="C21" s="101">
        <v>0.1854839375377427</v>
      </c>
      <c r="D21" s="101">
        <v>0.1854839375377427</v>
      </c>
      <c r="E21" s="101">
        <v>0.1854839375377427</v>
      </c>
      <c r="F21" s="101">
        <v>0.1854839375377427</v>
      </c>
    </row>
    <row r="22" spans="1:8" ht="15.75" customHeight="1" x14ac:dyDescent="0.2">
      <c r="B22" s="19" t="s">
        <v>99</v>
      </c>
      <c r="C22" s="101">
        <v>0.58207180940644321</v>
      </c>
      <c r="D22" s="101">
        <v>0.58207180940644321</v>
      </c>
      <c r="E22" s="101">
        <v>0.58207180940644321</v>
      </c>
      <c r="F22" s="101">
        <v>0.58207180940644321</v>
      </c>
    </row>
    <row r="23" spans="1:8" ht="15.75" customHeight="1" x14ac:dyDescent="0.2">
      <c r="B23" s="27" t="s">
        <v>60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">
      <c r="B24" s="27"/>
      <c r="C24" s="19"/>
      <c r="D24" s="19"/>
      <c r="E24" s="19"/>
      <c r="F24" s="19"/>
      <c r="G24" s="19"/>
      <c r="H24" s="19"/>
    </row>
    <row r="25" spans="1:8" ht="15.75" customHeight="1" x14ac:dyDescent="0.2">
      <c r="A25" t="s">
        <v>104</v>
      </c>
      <c r="B25" s="29" t="s">
        <v>82</v>
      </c>
      <c r="C25" s="29" t="s">
        <v>104</v>
      </c>
      <c r="D25" s="19"/>
      <c r="E25" s="19"/>
      <c r="F25" s="19"/>
      <c r="G25" s="19"/>
      <c r="H25" s="19"/>
    </row>
    <row r="26" spans="1:8" ht="15.75" customHeight="1" x14ac:dyDescent="0.2">
      <c r="B26" s="19" t="s">
        <v>81</v>
      </c>
      <c r="C26" s="55">
        <v>3.5118521999999999E-2</v>
      </c>
    </row>
    <row r="27" spans="1:8" ht="15.75" customHeight="1" x14ac:dyDescent="0.2">
      <c r="B27" s="19" t="s">
        <v>89</v>
      </c>
      <c r="C27" s="101">
        <v>3.0268353000000001E-2</v>
      </c>
    </row>
    <row r="28" spans="1:8" ht="15.75" customHeight="1" x14ac:dyDescent="0.2">
      <c r="B28" s="19" t="s">
        <v>103</v>
      </c>
      <c r="C28" s="101">
        <v>4.2532465999999998E-2</v>
      </c>
    </row>
    <row r="29" spans="1:8" ht="15.75" customHeight="1" x14ac:dyDescent="0.2">
      <c r="B29" s="19" t="s">
        <v>86</v>
      </c>
      <c r="C29" s="101">
        <v>0.11442039499999999</v>
      </c>
    </row>
    <row r="30" spans="1:8" ht="15.75" customHeight="1" x14ac:dyDescent="0.2">
      <c r="B30" s="19" t="s">
        <v>4</v>
      </c>
      <c r="C30" s="101">
        <v>6.6051589999999993E-2</v>
      </c>
    </row>
    <row r="31" spans="1:8" ht="15.75" customHeight="1" x14ac:dyDescent="0.2">
      <c r="B31" s="19" t="s">
        <v>80</v>
      </c>
      <c r="C31" s="101">
        <v>4.992891800000001E-2</v>
      </c>
    </row>
    <row r="32" spans="1:8" ht="15.75" customHeight="1" x14ac:dyDescent="0.2">
      <c r="B32" s="19" t="s">
        <v>85</v>
      </c>
      <c r="C32" s="101">
        <v>0.10155209799999999</v>
      </c>
    </row>
    <row r="33" spans="2:3" ht="15.75" customHeight="1" x14ac:dyDescent="0.2">
      <c r="B33" s="19" t="s">
        <v>100</v>
      </c>
      <c r="C33" s="101">
        <v>0.24299047300000001</v>
      </c>
    </row>
    <row r="34" spans="2:3" ht="15.75" customHeight="1" x14ac:dyDescent="0.2">
      <c r="B34" s="19" t="s">
        <v>87</v>
      </c>
      <c r="C34" s="101">
        <v>0.31713718499999999</v>
      </c>
    </row>
    <row r="35" spans="2:3" ht="15.75" customHeight="1" x14ac:dyDescent="0.2">
      <c r="B35" s="27" t="s">
        <v>60</v>
      </c>
      <c r="C35" s="48">
        <f>SUM(C26:C34)</f>
        <v>1</v>
      </c>
    </row>
  </sheetData>
  <sheetProtection algorithmName="SHA-512" hashValue="GtXFbRyoin6/rpzwev4GlJDfeMTjgoEOrUxE5KGbm+3Vnwev+V+gqCX0Uv7uhgZDSL+ocs/cG9xBalebyvdcGA==" saltValue="nhi2SVM5Wly3PQjFWpyEo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2578125" defaultRowHeight="15.75" customHeight="1" x14ac:dyDescent="0.2"/>
  <cols>
    <col min="1" max="1" width="31.42578125" customWidth="1"/>
    <col min="2" max="2" width="24" customWidth="1"/>
  </cols>
  <sheetData>
    <row r="1" spans="1:15" ht="36" customHeight="1" x14ac:dyDescent="0.2">
      <c r="A1" s="22" t="str">
        <f>"Porcentaje de población en cada categoría en el año de referencia ("&amp;start_year&amp;")"</f>
        <v>Porcentaje de población en cada categoría en el año de referencia (2021)</v>
      </c>
      <c r="B1" s="1" t="s">
        <v>120</v>
      </c>
      <c r="C1" s="11" t="s">
        <v>78</v>
      </c>
      <c r="D1" s="11" t="s">
        <v>74</v>
      </c>
      <c r="E1" s="11" t="s">
        <v>77</v>
      </c>
      <c r="F1" s="11" t="s">
        <v>75</v>
      </c>
      <c r="G1" s="11" t="s">
        <v>76</v>
      </c>
    </row>
    <row r="2" spans="1:15" ht="15.75" customHeight="1" x14ac:dyDescent="0.2">
      <c r="A2" s="3" t="s">
        <v>121</v>
      </c>
      <c r="B2" s="5" t="s">
        <v>111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">
      <c r="B3" s="5" t="s">
        <v>108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">
      <c r="B4" s="5" t="s">
        <v>110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">
      <c r="B5" s="5" t="s">
        <v>106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">
      <c r="B6" s="9"/>
      <c r="C6" s="24"/>
      <c r="D6" s="24"/>
      <c r="E6" s="24"/>
      <c r="F6" s="24"/>
      <c r="G6" s="24"/>
    </row>
    <row r="7" spans="1:15" ht="15.75" customHeight="1" x14ac:dyDescent="0.2">
      <c r="B7" s="9"/>
      <c r="C7" s="24"/>
      <c r="D7" s="24"/>
      <c r="E7" s="24"/>
      <c r="F7" s="24"/>
      <c r="G7" s="24"/>
    </row>
    <row r="8" spans="1:15" ht="15.75" customHeight="1" x14ac:dyDescent="0.2">
      <c r="A8" s="3" t="s">
        <v>122</v>
      </c>
      <c r="B8" s="5" t="s">
        <v>112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">
      <c r="B9" s="5" t="s">
        <v>109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">
      <c r="B10" s="5" t="s">
        <v>107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">
      <c r="B11" s="5" t="s">
        <v>119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">
      <c r="A13" s="8" t="s">
        <v>105</v>
      </c>
      <c r="C13" s="11" t="s">
        <v>78</v>
      </c>
      <c r="D13" s="11" t="s">
        <v>74</v>
      </c>
      <c r="E13" s="11" t="s">
        <v>77</v>
      </c>
      <c r="F13" s="11" t="s">
        <v>75</v>
      </c>
      <c r="G13" s="11" t="s">
        <v>76</v>
      </c>
      <c r="H13" s="18" t="s">
        <v>113</v>
      </c>
      <c r="I13" s="18" t="s">
        <v>114</v>
      </c>
      <c r="J13" s="18" t="s">
        <v>115</v>
      </c>
      <c r="K13" s="18" t="s">
        <v>116</v>
      </c>
      <c r="L13" s="18" t="s">
        <v>68</v>
      </c>
      <c r="M13" s="18" t="s">
        <v>69</v>
      </c>
      <c r="N13" s="18" t="s">
        <v>70</v>
      </c>
      <c r="O13" s="18" t="s">
        <v>71</v>
      </c>
    </row>
    <row r="14" spans="1:15" ht="15.75" customHeight="1" x14ac:dyDescent="0.2">
      <c r="B14" s="11" t="s">
        <v>117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">
      <c r="B15" s="11" t="s">
        <v>118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">
      <c r="C16" s="6"/>
      <c r="D16" s="6"/>
      <c r="E16" s="6"/>
      <c r="F16" s="6"/>
      <c r="G16" s="6"/>
    </row>
    <row r="17" spans="3:7" ht="15.75" customHeight="1" x14ac:dyDescent="0.2">
      <c r="C17" s="6"/>
      <c r="D17" s="6"/>
      <c r="E17" s="6"/>
      <c r="F17" s="6"/>
      <c r="G17" s="6"/>
    </row>
  </sheetData>
  <sheetProtection algorithmName="SHA-512" hashValue="0tVwjgXR1ebOf3P4iV9/BzyuPuVJhfPsrODDkH8wyQw3aM5iy0p/jdpWYaEz4Z/ufqGuYm6hlFFcsB6VfqrT8g==" saltValue="3Famq2vtSPjS6nLyl6uqlw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5546875" defaultRowHeight="12.75" x14ac:dyDescent="0.2"/>
  <cols>
    <col min="1" max="1" width="28.85546875" customWidth="1"/>
    <col min="2" max="7" width="13.42578125" customWidth="1"/>
  </cols>
  <sheetData>
    <row r="1" spans="1:7" ht="40.5" customHeight="1" x14ac:dyDescent="0.2">
      <c r="A1" s="22" t="str">
        <f>"Porcentaje de niños en cada categoría en el año de referencia ("&amp;start_year&amp;")"</f>
        <v>Porcentaje de niños en cada categoría en el año de referencia (2021)</v>
      </c>
      <c r="B1" s="1" t="s">
        <v>120</v>
      </c>
      <c r="C1" s="8" t="s">
        <v>78</v>
      </c>
      <c r="D1" s="8" t="s">
        <v>74</v>
      </c>
      <c r="E1" s="8" t="s">
        <v>77</v>
      </c>
      <c r="F1" s="8" t="s">
        <v>75</v>
      </c>
      <c r="G1" s="8" t="s">
        <v>76</v>
      </c>
    </row>
    <row r="2" spans="1:7" x14ac:dyDescent="0.2">
      <c r="A2" s="3" t="s">
        <v>123</v>
      </c>
      <c r="B2" s="3" t="s">
        <v>124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">
      <c r="B3" s="3" t="s">
        <v>127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">
      <c r="B4" s="3" t="s">
        <v>126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">
      <c r="B5" s="3" t="s">
        <v>125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gPm5rcy0lkaJIGQxk/YsLNyACoG4nS45Ru1jOJEkzAsc17/lYHFyG1jT6lowYgIGEfomQiqbikYbegQsKMytFg==" saltValue="0eQV0puWIHsDY61CqEWKAw==" spinCount="100000" sheet="1" objects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customWidth="1"/>
    <col min="2" max="2" width="29.42578125" customWidth="1"/>
  </cols>
  <sheetData>
    <row r="1" spans="1:11" x14ac:dyDescent="0.2">
      <c r="A1" s="4" t="s">
        <v>135</v>
      </c>
      <c r="B1" s="4" t="s">
        <v>133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136</v>
      </c>
      <c r="B2" s="9" t="s">
        <v>130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">
      <c r="B3" s="9"/>
    </row>
    <row r="4" spans="1:11" x14ac:dyDescent="0.2">
      <c r="A4" t="s">
        <v>138</v>
      </c>
      <c r="B4" s="9" t="s">
        <v>130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">
      <c r="B5" s="9"/>
    </row>
    <row r="6" spans="1:11" x14ac:dyDescent="0.2">
      <c r="A6" t="s">
        <v>128</v>
      </c>
      <c r="B6" s="9" t="s">
        <v>130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">
      <c r="B7" s="9" t="s">
        <v>104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">
      <c r="B8" s="9" t="s">
        <v>139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">
      <c r="A10" t="s">
        <v>134</v>
      </c>
      <c r="B10" s="11" t="s">
        <v>129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">
      <c r="B11" s="11" t="s">
        <v>131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">
      <c r="A13" s="8" t="s">
        <v>37</v>
      </c>
      <c r="B13" s="11" t="s">
        <v>137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">
      <c r="B14" s="11" t="s">
        <v>132</v>
      </c>
      <c r="C14" s="23"/>
      <c r="D14" s="23"/>
      <c r="E14" s="23"/>
      <c r="F14" s="23"/>
      <c r="G14" s="23"/>
      <c r="H14" s="23"/>
      <c r="I14" s="23"/>
      <c r="J14" s="23"/>
      <c r="K14" s="23"/>
    </row>
  </sheetData>
  <sheetProtection algorithmName="SHA-512" hashValue="84s0+5dSVO5OBaA5vdNs9NwN8zfiOWEuewHZ3uCjooWjwYWmSQ5L5YCrgNhS4pHjMWsEQiPuT268zq1zVyzgJA==" saltValue="8L9PTbEAZFoCS7zAoEXpa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75" x14ac:dyDescent="0.2"/>
  <cols>
    <col min="1" max="1" width="36.42578125" bestFit="1" customWidth="1"/>
    <col min="2" max="2" width="15.28515625" customWidth="1"/>
  </cols>
  <sheetData>
    <row r="1" spans="1:2" x14ac:dyDescent="0.2">
      <c r="A1" s="4" t="s">
        <v>147</v>
      </c>
      <c r="B1" s="4" t="s">
        <v>145</v>
      </c>
    </row>
    <row r="2" spans="1:2" x14ac:dyDescent="0.2">
      <c r="A2" s="8" t="s">
        <v>144</v>
      </c>
      <c r="B2" s="41">
        <v>10</v>
      </c>
    </row>
    <row r="3" spans="1:2" x14ac:dyDescent="0.2">
      <c r="A3" s="8" t="s">
        <v>143</v>
      </c>
      <c r="B3" s="41">
        <v>10</v>
      </c>
    </row>
    <row r="4" spans="1:2" x14ac:dyDescent="0.2">
      <c r="A4" s="8" t="s">
        <v>142</v>
      </c>
      <c r="B4" s="41">
        <v>10</v>
      </c>
    </row>
    <row r="5" spans="1:2" x14ac:dyDescent="0.2">
      <c r="A5" s="8" t="s">
        <v>146</v>
      </c>
      <c r="B5" s="41">
        <v>10</v>
      </c>
    </row>
    <row r="6" spans="1:2" x14ac:dyDescent="0.2">
      <c r="A6" s="8" t="s">
        <v>140</v>
      </c>
      <c r="B6" s="41">
        <v>10</v>
      </c>
    </row>
    <row r="7" spans="1:2" x14ac:dyDescent="0.2">
      <c r="A7" s="8" t="s">
        <v>141</v>
      </c>
      <c r="B7" s="41">
        <v>10</v>
      </c>
    </row>
  </sheetData>
  <sheetProtection algorithmName="SHA-512" hashValue="BIqRPl6BfK4BqBgMxb47GkkoI8TbYh2lXGhH1QRcOYUfZoDiDzYp2ACBu8Mq4OrfAFo5y4NuTKs+G/up7yYwag==" saltValue="o/mkiywfUKE4po6QBAv9UA==" spinCount="100000" sheet="1" objects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" customWidth="1"/>
    <col min="2" max="2" width="19.140625" style="8" customWidth="1"/>
    <col min="3" max="3" width="13.42578125" style="8" customWidth="1"/>
    <col min="4" max="4" width="11.42578125" style="8" customWidth="1"/>
    <col min="5" max="16384" width="11.42578125" style="8"/>
  </cols>
  <sheetData>
    <row r="1" spans="1:5" x14ac:dyDescent="0.2">
      <c r="A1" s="35" t="s">
        <v>154</v>
      </c>
      <c r="B1" s="36" t="s">
        <v>156</v>
      </c>
      <c r="C1" s="36" t="s">
        <v>150</v>
      </c>
      <c r="D1" s="36" t="s">
        <v>149</v>
      </c>
      <c r="E1" s="36" t="s">
        <v>155</v>
      </c>
    </row>
    <row r="2" spans="1:5" x14ac:dyDescent="0.2">
      <c r="A2" s="34" t="s">
        <v>151</v>
      </c>
      <c r="B2" s="32" t="s">
        <v>104</v>
      </c>
      <c r="C2" s="47"/>
      <c r="D2" s="47"/>
      <c r="E2" s="38" t="str">
        <f>IF(E$7="","",E$7)</f>
        <v/>
      </c>
    </row>
    <row r="3" spans="1:5" x14ac:dyDescent="0.2">
      <c r="B3" s="32" t="s">
        <v>78</v>
      </c>
      <c r="C3" s="47"/>
      <c r="D3" s="47" t="s">
        <v>5</v>
      </c>
      <c r="E3" s="38" t="str">
        <f>IF(E$7="","",E$7)</f>
        <v/>
      </c>
    </row>
    <row r="4" spans="1:5" x14ac:dyDescent="0.2">
      <c r="B4" s="32" t="s">
        <v>74</v>
      </c>
      <c r="C4" s="47"/>
      <c r="D4" s="47" t="s">
        <v>5</v>
      </c>
      <c r="E4" s="38" t="str">
        <f>IF(E$7="","",E$7)</f>
        <v/>
      </c>
    </row>
    <row r="5" spans="1:5" x14ac:dyDescent="0.2">
      <c r="B5" s="32" t="s">
        <v>77</v>
      </c>
      <c r="C5" s="47"/>
      <c r="D5" s="47"/>
      <c r="E5" s="38" t="str">
        <f>IF(E$7="","",E$7)</f>
        <v/>
      </c>
    </row>
    <row r="6" spans="1:5" x14ac:dyDescent="0.2">
      <c r="B6" s="32" t="s">
        <v>75</v>
      </c>
      <c r="C6" s="47"/>
      <c r="D6" s="47"/>
      <c r="E6" s="38" t="str">
        <f>IF(E$7="","",E$7)</f>
        <v/>
      </c>
    </row>
    <row r="7" spans="1:5" x14ac:dyDescent="0.2">
      <c r="B7" s="32" t="s">
        <v>148</v>
      </c>
      <c r="C7" s="31"/>
      <c r="D7" s="30"/>
      <c r="E7" s="47"/>
    </row>
    <row r="9" spans="1:5" x14ac:dyDescent="0.2">
      <c r="A9" s="34" t="s">
        <v>152</v>
      </c>
      <c r="B9" s="32" t="s">
        <v>104</v>
      </c>
      <c r="C9" s="47"/>
      <c r="D9" s="47"/>
      <c r="E9" s="38" t="str">
        <f>IF(E$7="","",E$7)</f>
        <v/>
      </c>
    </row>
    <row r="10" spans="1:5" x14ac:dyDescent="0.2">
      <c r="B10" s="32" t="s">
        <v>78</v>
      </c>
      <c r="C10" s="47"/>
      <c r="D10" s="47"/>
      <c r="E10" s="38" t="str">
        <f>IF(E$7="","",E$7)</f>
        <v/>
      </c>
    </row>
    <row r="11" spans="1:5" x14ac:dyDescent="0.2">
      <c r="B11" s="32" t="s">
        <v>74</v>
      </c>
      <c r="C11" s="47"/>
      <c r="D11" s="47"/>
      <c r="E11" s="38" t="str">
        <f>IF(E$7="","",E$7)</f>
        <v/>
      </c>
    </row>
    <row r="12" spans="1:5" x14ac:dyDescent="0.2">
      <c r="B12" s="32" t="s">
        <v>77</v>
      </c>
      <c r="C12" s="47"/>
      <c r="D12" s="47" t="s">
        <v>5</v>
      </c>
      <c r="E12" s="38" t="str">
        <f>IF(E$7="","",E$7)</f>
        <v/>
      </c>
    </row>
    <row r="13" spans="1:5" x14ac:dyDescent="0.2">
      <c r="B13" s="32" t="s">
        <v>75</v>
      </c>
      <c r="C13" s="47"/>
      <c r="D13" s="47" t="s">
        <v>5</v>
      </c>
      <c r="E13" s="38" t="str">
        <f>IF(E$7="","",E$7)</f>
        <v/>
      </c>
    </row>
    <row r="14" spans="1:5" x14ac:dyDescent="0.2">
      <c r="B14" s="32" t="s">
        <v>148</v>
      </c>
      <c r="C14" s="31"/>
      <c r="D14" s="30"/>
      <c r="E14" s="47"/>
    </row>
    <row r="16" spans="1:5" x14ac:dyDescent="0.2">
      <c r="A16" s="34" t="s">
        <v>153</v>
      </c>
      <c r="B16" s="32" t="s">
        <v>104</v>
      </c>
      <c r="C16" s="47"/>
      <c r="D16" s="47" t="s">
        <v>5</v>
      </c>
      <c r="E16" s="38" t="str">
        <f>IF(E$7="","",E$7)</f>
        <v/>
      </c>
    </row>
    <row r="17" spans="2:5" x14ac:dyDescent="0.2">
      <c r="B17" s="32" t="s">
        <v>78</v>
      </c>
      <c r="C17" s="47"/>
      <c r="D17" s="47" t="s">
        <v>5</v>
      </c>
      <c r="E17" s="38" t="str">
        <f>IF(E$7="","",E$7)</f>
        <v/>
      </c>
    </row>
    <row r="18" spans="2:5" x14ac:dyDescent="0.2">
      <c r="B18" s="32" t="s">
        <v>74</v>
      </c>
      <c r="C18" s="47"/>
      <c r="D18" s="47" t="s">
        <v>5</v>
      </c>
      <c r="E18" s="38" t="str">
        <f>IF(E$7="","",E$7)</f>
        <v/>
      </c>
    </row>
    <row r="19" spans="2:5" x14ac:dyDescent="0.2">
      <c r="B19" s="32" t="s">
        <v>77</v>
      </c>
      <c r="C19" s="47"/>
      <c r="D19" s="47" t="s">
        <v>5</v>
      </c>
      <c r="E19" s="38" t="str">
        <f>IF(E$7="","",E$7)</f>
        <v/>
      </c>
    </row>
    <row r="20" spans="2:5" x14ac:dyDescent="0.2">
      <c r="B20" s="32" t="s">
        <v>75</v>
      </c>
      <c r="C20" s="47"/>
      <c r="D20" s="47" t="s">
        <v>5</v>
      </c>
      <c r="E20" s="38" t="str">
        <f>IF(E$7="","",E$7)</f>
        <v/>
      </c>
    </row>
    <row r="21" spans="2:5" x14ac:dyDescent="0.2">
      <c r="B21" s="32" t="s">
        <v>148</v>
      </c>
      <c r="C21" s="31"/>
      <c r="D21" s="30"/>
      <c r="E21" s="47"/>
    </row>
  </sheetData>
  <sheetProtection algorithmName="SHA-512" hashValue="dyV9fOEgXgWCAOTERQ1e5EGkOOWQXgMK7osOLwZV/+Q+ShKvxzo8SE1hZcxMY+YDir/hglkllAEB3gKyWfFUnw==" saltValue="+v80n1WB1Fg/DRyQvzaA5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customWidth="1"/>
    <col min="2" max="2" width="15.42578125" customWidth="1"/>
    <col min="3" max="3" width="17.42578125" customWidth="1"/>
    <col min="4" max="4" width="12.85546875" customWidth="1"/>
  </cols>
  <sheetData>
    <row r="1" spans="1:4" x14ac:dyDescent="0.2">
      <c r="A1" s="39" t="s">
        <v>0</v>
      </c>
      <c r="B1" s="36" t="s">
        <v>159</v>
      </c>
      <c r="C1" s="40" t="s">
        <v>161</v>
      </c>
      <c r="D1" s="40" t="s">
        <v>157</v>
      </c>
    </row>
    <row r="2" spans="1:4" x14ac:dyDescent="0.2">
      <c r="A2" s="40" t="s">
        <v>163</v>
      </c>
      <c r="B2" s="32" t="s">
        <v>164</v>
      </c>
      <c r="C2" s="32" t="s">
        <v>162</v>
      </c>
      <c r="D2" s="47"/>
    </row>
    <row r="3" spans="1:4" x14ac:dyDescent="0.2">
      <c r="A3" s="40" t="s">
        <v>160</v>
      </c>
      <c r="B3" s="32" t="s">
        <v>150</v>
      </c>
      <c r="C3" s="32" t="s">
        <v>158</v>
      </c>
      <c r="D3" s="47"/>
    </row>
  </sheetData>
  <sheetProtection algorithmName="SHA-512" hashValue="vtwqKqpYseAYtmqCLMiiLG0Ygt8uRq2hwNgRYU5jIOt0Uxe9f2usOAVO+XrjrFUbOnlqS0FMkOfp70j9WHa32A==" saltValue="glNJa2p8TR18RqAZJBKbEA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Romesh Abeysuriya</dc:creator>
  <cp:keywords>lang=es</cp:keywords>
  <cp:lastModifiedBy>Romesh Abeysuriya</cp:lastModifiedBy>
  <dcterms:created xsi:type="dcterms:W3CDTF">2017-08-01T10:42:13Z</dcterms:created>
  <dcterms:modified xsi:type="dcterms:W3CDTF">2023-01-25T11:29:45Z</dcterms:modified>
</cp:coreProperties>
</file>