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B5EE1A2-D263-435C-8E4D-C27860A720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3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I39" i="2" l="1"/>
  <c r="I11" i="2"/>
  <c r="I5" i="2"/>
  <c r="A15" i="2"/>
  <c r="A16" i="2"/>
  <c r="A24" i="2"/>
  <c r="I7" i="2"/>
  <c r="A31" i="2"/>
  <c r="A32" i="2"/>
  <c r="I38" i="2"/>
  <c r="A17" i="2"/>
  <c r="A25" i="2"/>
  <c r="A33" i="2"/>
  <c r="A26" i="2"/>
  <c r="A39" i="2"/>
  <c r="A18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<sst xmlns="http://schemas.openxmlformats.org/spreadsheetml/2006/main" count="2092" uniqueCount="341">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</sst>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1383242.140625</v>
      </c>
    </row>
    <row r="8" spans="1:3" ht="15" customHeight="1" x14ac:dyDescent="0.2">
      <c r="B8" s="5" t="s">
        <v>44</v>
      </c>
      <c r="C8" s="44">
        <v>4.8000000000000001E-2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0.23430719375610401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0.55399999999999994</v>
      </c>
    </row>
    <row r="13" spans="1:3" ht="15" customHeight="1" x14ac:dyDescent="0.2">
      <c r="B13" s="5" t="s">
        <v>62</v>
      </c>
      <c r="C13" s="45">
        <v>0.47099999999999997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0.1169</v>
      </c>
    </row>
    <row r="24" spans="1:3" ht="15" customHeight="1" x14ac:dyDescent="0.2">
      <c r="B24" s="15" t="s">
        <v>46</v>
      </c>
      <c r="C24" s="45">
        <v>0.50690000000000002</v>
      </c>
    </row>
    <row r="25" spans="1:3" ht="15" customHeight="1" x14ac:dyDescent="0.2">
      <c r="B25" s="15" t="s">
        <v>47</v>
      </c>
      <c r="C25" s="45">
        <v>0.31080000000000002</v>
      </c>
    </row>
    <row r="26" spans="1:3" ht="15" customHeight="1" x14ac:dyDescent="0.2">
      <c r="B26" s="15" t="s">
        <v>48</v>
      </c>
      <c r="C26" s="45">
        <v>6.54E-2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0.33727035429844798</v>
      </c>
    </row>
    <row r="30" spans="1:3" ht="14.25" customHeight="1" x14ac:dyDescent="0.2">
      <c r="B30" s="25" t="s">
        <v>63</v>
      </c>
      <c r="C30" s="99">
        <v>9.5877726663146298E-2</v>
      </c>
    </row>
    <row r="31" spans="1:3" ht="14.25" customHeight="1" x14ac:dyDescent="0.2">
      <c r="B31" s="25" t="s">
        <v>10</v>
      </c>
      <c r="C31" s="99">
        <v>0.123358051747242</v>
      </c>
    </row>
    <row r="32" spans="1:3" ht="14.25" customHeight="1" x14ac:dyDescent="0.2">
      <c r="B32" s="25" t="s">
        <v>11</v>
      </c>
      <c r="C32" s="99">
        <v>0.44349386729116302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14.9776786571542</v>
      </c>
    </row>
    <row r="38" spans="1:5" ht="15" customHeight="1" x14ac:dyDescent="0.2">
      <c r="B38" s="11" t="s">
        <v>35</v>
      </c>
      <c r="C38" s="43">
        <v>29.595545480470999</v>
      </c>
      <c r="D38" s="12"/>
      <c r="E38" s="13"/>
    </row>
    <row r="39" spans="1:5" ht="15" customHeight="1" x14ac:dyDescent="0.2">
      <c r="B39" s="11" t="s">
        <v>61</v>
      </c>
      <c r="C39" s="43">
        <v>33.775817766857301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9.0190807839999998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2.3805799999999998E-2</v>
      </c>
      <c r="D45" s="12"/>
    </row>
    <row r="46" spans="1:5" ht="15.75" customHeight="1" x14ac:dyDescent="0.2">
      <c r="B46" s="11" t="s">
        <v>51</v>
      </c>
      <c r="C46" s="45">
        <v>8.3174700000000004E-2</v>
      </c>
      <c r="D46" s="12"/>
    </row>
    <row r="47" spans="1:5" ht="15.75" customHeight="1" x14ac:dyDescent="0.2">
      <c r="B47" s="11" t="s">
        <v>59</v>
      </c>
      <c r="C47" s="45">
        <v>0.1465214</v>
      </c>
      <c r="D47" s="12"/>
      <c r="E47" s="13"/>
    </row>
    <row r="48" spans="1:5" ht="15" customHeight="1" x14ac:dyDescent="0.2">
      <c r="B48" s="11" t="s">
        <v>58</v>
      </c>
      <c r="C48" s="46">
        <v>0.74649810000000005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0.58725400000000005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0.10496649</v>
      </c>
    </row>
    <row r="63" spans="1:4" ht="15.75" customHeight="1" x14ac:dyDescent="0.2">
      <c r="A63" s="4"/>
    </row>
  </sheetData>
  <sheetProtection algorithmName="SHA-512" hashValue="+/v9wsiJ5eVglQUn+glt5ciCUT6Y/92T9Dp6c8gvyy3Dz+tENoYbpdBX1PDeeGCEQPE/OqgKg9CcegQ3c+hMdQ==" saltValue="d3/tAyzNPObOhpQmFTNH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0.50091427670642796</v>
      </c>
      <c r="C2" s="98">
        <v>0.95</v>
      </c>
      <c r="D2" s="56">
        <v>37.19399420609443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44.687863506355853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87.750761200273303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0.2017460120905139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0.155221805694397</v>
      </c>
      <c r="C10" s="98">
        <v>0.95</v>
      </c>
      <c r="D10" s="56">
        <v>14.21292537547621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0.155221805694397</v>
      </c>
      <c r="C11" s="98">
        <v>0.95</v>
      </c>
      <c r="D11" s="56">
        <v>14.21292537547621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0.155221805694397</v>
      </c>
      <c r="C12" s="98">
        <v>0.95</v>
      </c>
      <c r="D12" s="56">
        <v>14.21292537547621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0.155221805694397</v>
      </c>
      <c r="C13" s="98">
        <v>0.95</v>
      </c>
      <c r="D13" s="56">
        <v>14.21292537547621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0.155221805694397</v>
      </c>
      <c r="C14" s="98">
        <v>0.95</v>
      </c>
      <c r="D14" s="56">
        <v>14.21292537547621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0.155221805694397</v>
      </c>
      <c r="C15" s="98">
        <v>0.95</v>
      </c>
      <c r="D15" s="56">
        <v>14.21292537547621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0.2692044645575572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0.76</v>
      </c>
      <c r="C18" s="98">
        <v>0.95</v>
      </c>
      <c r="D18" s="56">
        <v>2.121285075768927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2.121285075768927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0.88158860000000006</v>
      </c>
      <c r="C21" s="98">
        <v>0.95</v>
      </c>
      <c r="D21" s="56">
        <v>2.018086277984164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4.6734447573928826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0.22284708471940001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0.121063312846115</v>
      </c>
      <c r="C27" s="98">
        <v>0.95</v>
      </c>
      <c r="D27" s="56">
        <v>20.520932391194329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0.97023062222068901</v>
      </c>
      <c r="C29" s="98">
        <v>0.95</v>
      </c>
      <c r="D29" s="56">
        <v>66.094319306946403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0.87641819162715673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2.7E-2</v>
      </c>
      <c r="C32" s="98">
        <v>0.95</v>
      </c>
      <c r="D32" s="56">
        <v>0.52185419969466551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0.52023419999999998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1.9676510000000001E-2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5.1747000000000002E-4</v>
      </c>
      <c r="C38" s="98">
        <v>0.95</v>
      </c>
      <c r="D38" s="56">
        <v>3.1822727770799002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0.64306739752861608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B8TuexPeKz1VaYqiN+bOarjT0rEc73CfiVQAd96sFt33ZNFkQkzSS93aIhlHWcvnX8XI5gTkVlv8Y2QGDgXPQ==" saltValue="3Bvf9P9sAAewkWwzfJf0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ZSwhpJtQJraaS7L7V77oPTJPQFwIyP5sINrmNBDYh4diruWYDHso8FTQLtBrqjdiDBiHC0Liuwt8/7IGU2Eog==" saltValue="XhuF0KJWzXUqqkUSHYO0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K7xdpJkbegmcGxVPt7/0tmIBfzXW5Df2UBJFvf1t26ZyG0vjGPvJAyc/W7XSKPCci8RbLQ9yOd7x4NlB+5+xA==" saltValue="8Ri9+e21Aa3cbn2drgpK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">
      <c r="A4" s="3" t="s">
        <v>207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ZX361hEbS3uy7doSq1IiLztuKRIWlRvQAOHWWzbNkRRF7BopepOXt8flF7LD0pZxM548eV91hNA/nQQsrOSx0Q==" saltValue="m6dtLeAixKApBPDT2YjJ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pwSO1qFSKlRoJ0MJYSDvWQoqBdva5btQMthpEvas8Mb02QCMMtMU6eTyLxHriKq7RE0XfB6FE/0kWqIZlhvbw==" saltValue="P44ZjkU+EqU4Z/Ydpgzv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njUx9olTCR1tGthgF1TCRFKda5wc/fKVg5lZBBETpijl4XerQCLhwI1SzFfZ4dQ6//hZlKiL1UWbqrZVk1ZHw==" saltValue="UCk88DkF3htRsyLksH2i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fxqpl0QXOTM/HD01ZTqZtXub9Bcuc1bYxYK5mEHVwOdKUlQYJPHxUwMh5N6IU2N16u5kmlvUc0jV1qkSYtYIg==" saltValue="indFUoHcttC8Dk8kVcwL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UUNDzfHa70jjITiMeJFdvss3LyddCWVFrMUud6EMLR/xgFCc/4lOjElbdNrWxTI5qiKpKmO/2ZaMpwMsMIjuA==" saltValue="rYK14T9IBDkn7ke6sacq9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A+9ju5dAute3n0fbnNLzf0OUWSOOaXzAEoC7PWgNE/36zfLNrTi5D3Gm4f0589HAk3r/cs+kgvx6XZS05hKzw==" saltValue="ZgfdMgePEbxgWlqCK3qD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7Dh4pPxcc7Vj/IMhZokgQe6RcpGcb9awWi9ZAXA7X+1JhcksiToG4fSCN8R73Hkzrc3iJlspkLBQhpTk8wrew==" saltValue="wzRzF9JmIQoppSSWR5HZ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7">
        <f t="shared" ref="G2:G11" si="0">C2+D2+E2+F2</f>
        <v>19015000</v>
      </c>
      <c r="H2" s="17">
        <f t="shared" ref="H2:H11" si="1">(B2 + stillbirth*B2/(1000-stillbirth))/(1-abortion)</f>
        <v>2685037.2152799284</v>
      </c>
      <c r="I2" s="17">
        <f t="shared" ref="I2:I11" si="2">G2-H2</f>
        <v>16329962.784720071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rvA5I6rm0+USRajAlCE+9H1YdjKkXbUcAPfT8qImaowpITL9tcDExRXRyxgagrmlydazpHoitEdYUutABrGtQ==" saltValue="Voq7pJ+AtBac7Ytt631D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tGY7rneWJDHauHjuhaXyXr1uIQDEp+WzDY0uXo4+0nShuqd7y3uWE5szxlKU+Kaaj0s+/wTrj8YzIdYUpGXBw==" saltValue="j8YI/2cJbKv9sKgijwVN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oMepT0q/xSsEB9tbkp6bBxCNuh1iV7xXRM8J9VZwTMleqsukCHDJ/mImj+aUvI8UhCh2Zqkh03GIR6vWO+png==" saltValue="8DyKpvJKk/4vFOn87ZZA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PS7Fim2rQR4icmjj1npxOMVWmlKxQI0QEtczd+uSEP9dEWKm57YLwz3TlmD7IhW95f7kTme4HubVR9/qdRFAQ==" saltValue="+bEaZO3dxoM79MVphc/7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b2ZjS9lZHEZ2TVBA2d9Q7Oo3YQUs1LNvixJLlqaGwC8YRCAyDjUqvngMgF02tJm92aptDYdPxVCjosn0TOyUg==" saltValue="wDz1NZXsZkZfHRuroz6U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FnIxxB4NPMZmNrCBIB5KvnZLjkQyu0LQNMS5jvtSW6bdQsvDExoep82JqIkN1qBhZGYjEb/hYAETRImJA8Nkw==" saltValue="ZkF76ppfpLPEyXtJeVII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1+MOKseyexb5md2u7mZiZxxq25BoNQloAbufZ2zKz9rwb3KOFfvBXaraIpV8wf9cnzQBEqB8kS6u6mdmaTPMw==" saltValue="fxiUnP2OZd9Hm2e7X06h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UT3QkJ37AeSziH2jimgezu17Z3/oA/W/TRVV7oaR8X9SS5IJeQZXos5UsEmKvra+wYydiEeC2OOYBnFmRfzwA==" saltValue="4ttZX3eRzkxFAW5xvE73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RZ3ETMpBKy5T7d8F56QotHgop3a/MmRaEsrx2CTtPpDRvlIULj3gSaqKtV8/MSjluqPwj7nkAL9EW9OC72dgQ==" saltValue="JpFlGotYRFMRooYpalZX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EcfNWYp/+zKEZZ3T8bShbg3Wryq4aSkY45bEGGhPMiTzKEQVxVdNZx9BRo4tUXnEE0bpQAuLR4yNj+T5Wjmdw==" saltValue="rvL5rG8hb48gHrORxKZP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4.0233655536580492E-3</v>
      </c>
    </row>
    <row r="4" spans="1:8" ht="15.75" customHeight="1" x14ac:dyDescent="0.2">
      <c r="B4" s="19" t="s">
        <v>97</v>
      </c>
      <c r="C4" s="101">
        <v>0.1228700268072636</v>
      </c>
    </row>
    <row r="5" spans="1:8" ht="15.75" customHeight="1" x14ac:dyDescent="0.2">
      <c r="B5" s="19" t="s">
        <v>95</v>
      </c>
      <c r="C5" s="101">
        <v>6.0952016095778279E-2</v>
      </c>
    </row>
    <row r="6" spans="1:8" ht="15.75" customHeight="1" x14ac:dyDescent="0.2">
      <c r="B6" s="19" t="s">
        <v>91</v>
      </c>
      <c r="C6" s="101">
        <v>0.25052948415539211</v>
      </c>
    </row>
    <row r="7" spans="1:8" ht="15.75" customHeight="1" x14ac:dyDescent="0.2">
      <c r="B7" s="19" t="s">
        <v>96</v>
      </c>
      <c r="C7" s="101">
        <v>0.3156167743772183</v>
      </c>
    </row>
    <row r="8" spans="1:8" ht="15.75" customHeight="1" x14ac:dyDescent="0.2">
      <c r="B8" s="19" t="s">
        <v>98</v>
      </c>
      <c r="C8" s="101">
        <v>4.6299750366725926E-3</v>
      </c>
    </row>
    <row r="9" spans="1:8" ht="15.75" customHeight="1" x14ac:dyDescent="0.2">
      <c r="B9" s="19" t="s">
        <v>92</v>
      </c>
      <c r="C9" s="101">
        <v>0.14275968635991829</v>
      </c>
    </row>
    <row r="10" spans="1:8" ht="15.75" customHeight="1" x14ac:dyDescent="0.2">
      <c r="B10" s="19" t="s">
        <v>94</v>
      </c>
      <c r="C10" s="101">
        <v>9.8618671614099027E-2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0.1220959186177451</v>
      </c>
      <c r="D14" s="55">
        <v>0.1220959186177451</v>
      </c>
      <c r="E14" s="55">
        <v>0.1220959186177451</v>
      </c>
      <c r="F14" s="55">
        <v>0.1220959186177451</v>
      </c>
    </row>
    <row r="15" spans="1:8" ht="15.75" customHeight="1" x14ac:dyDescent="0.2">
      <c r="B15" s="19" t="s">
        <v>102</v>
      </c>
      <c r="C15" s="101">
        <v>0.27917356568350132</v>
      </c>
      <c r="D15" s="101">
        <v>0.27917356568350132</v>
      </c>
      <c r="E15" s="101">
        <v>0.27917356568350132</v>
      </c>
      <c r="F15" s="101">
        <v>0.27917356568350132</v>
      </c>
    </row>
    <row r="16" spans="1:8" ht="15.75" customHeight="1" x14ac:dyDescent="0.2">
      <c r="B16" s="19" t="s">
        <v>2</v>
      </c>
      <c r="C16" s="101">
        <v>3.7155477328350443E-2</v>
      </c>
      <c r="D16" s="101">
        <v>3.7155477328350443E-2</v>
      </c>
      <c r="E16" s="101">
        <v>3.7155477328350443E-2</v>
      </c>
      <c r="F16" s="101">
        <v>3.7155477328350443E-2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7.2227909661250651E-3</v>
      </c>
      <c r="D19" s="101">
        <v>7.2227909661250651E-3</v>
      </c>
      <c r="E19" s="101">
        <v>7.2227909661250651E-3</v>
      </c>
      <c r="F19" s="101">
        <v>7.2227909661250651E-3</v>
      </c>
    </row>
    <row r="20" spans="1:8" ht="15.75" customHeight="1" x14ac:dyDescent="0.2">
      <c r="B20" s="19" t="s">
        <v>79</v>
      </c>
      <c r="C20" s="101">
        <v>1.0670869510367661E-2</v>
      </c>
      <c r="D20" s="101">
        <v>1.0670869510367661E-2</v>
      </c>
      <c r="E20" s="101">
        <v>1.0670869510367661E-2</v>
      </c>
      <c r="F20" s="101">
        <v>1.0670869510367661E-2</v>
      </c>
    </row>
    <row r="21" spans="1:8" ht="15.75" customHeight="1" x14ac:dyDescent="0.2">
      <c r="B21" s="19" t="s">
        <v>88</v>
      </c>
      <c r="C21" s="101">
        <v>0.13531853152542331</v>
      </c>
      <c r="D21" s="101">
        <v>0.13531853152542331</v>
      </c>
      <c r="E21" s="101">
        <v>0.13531853152542331</v>
      </c>
      <c r="F21" s="101">
        <v>0.13531853152542331</v>
      </c>
    </row>
    <row r="22" spans="1:8" ht="15.75" customHeight="1" x14ac:dyDescent="0.2">
      <c r="B22" s="19" t="s">
        <v>99</v>
      </c>
      <c r="C22" s="101">
        <v>0.40836284636848741</v>
      </c>
      <c r="D22" s="101">
        <v>0.40836284636848741</v>
      </c>
      <c r="E22" s="101">
        <v>0.40836284636848741</v>
      </c>
      <c r="F22" s="101">
        <v>0.40836284636848741</v>
      </c>
    </row>
    <row r="23" spans="1:8" ht="15.75" customHeight="1" x14ac:dyDescent="0.2">
      <c r="B23" s="27" t="s">
        <v>60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5.4573182999999997E-2</v>
      </c>
    </row>
    <row r="27" spans="1:8" ht="15.75" customHeight="1" x14ac:dyDescent="0.2">
      <c r="B27" s="19" t="s">
        <v>89</v>
      </c>
      <c r="C27" s="101">
        <v>5.9409878999999999E-2</v>
      </c>
    </row>
    <row r="28" spans="1:8" ht="15.75" customHeight="1" x14ac:dyDescent="0.2">
      <c r="B28" s="19" t="s">
        <v>103</v>
      </c>
      <c r="C28" s="101">
        <v>0.12098242100000001</v>
      </c>
    </row>
    <row r="29" spans="1:8" ht="15.75" customHeight="1" x14ac:dyDescent="0.2">
      <c r="B29" s="19" t="s">
        <v>86</v>
      </c>
      <c r="C29" s="101">
        <v>0.13495797500000001</v>
      </c>
    </row>
    <row r="30" spans="1:8" ht="15.75" customHeight="1" x14ac:dyDescent="0.2">
      <c r="B30" s="19" t="s">
        <v>4</v>
      </c>
      <c r="C30" s="101">
        <v>8.1454253000000018E-2</v>
      </c>
    </row>
    <row r="31" spans="1:8" ht="15.75" customHeight="1" x14ac:dyDescent="0.2">
      <c r="B31" s="19" t="s">
        <v>80</v>
      </c>
      <c r="C31" s="101">
        <v>6.5903797E-2</v>
      </c>
    </row>
    <row r="32" spans="1:8" ht="15.75" customHeight="1" x14ac:dyDescent="0.2">
      <c r="B32" s="19" t="s">
        <v>85</v>
      </c>
      <c r="C32" s="101">
        <v>0.13216685</v>
      </c>
    </row>
    <row r="33" spans="2:3" ht="15.75" customHeight="1" x14ac:dyDescent="0.2">
      <c r="B33" s="19" t="s">
        <v>100</v>
      </c>
      <c r="C33" s="101">
        <v>0.12743632599999999</v>
      </c>
    </row>
    <row r="34" spans="2:3" ht="15.75" customHeight="1" x14ac:dyDescent="0.2">
      <c r="B34" s="19" t="s">
        <v>87</v>
      </c>
      <c r="C34" s="101">
        <v>0.22311531600000001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Dhk9cxDTK4kPYX4/QIZiUtmEPp/QmpMqUUjQ/ASYMFIWp9jUkfy8OutXbwsBlAUVF6q1C/wcpm5zfOB76ixlzQ==" saltValue="m1mdN+bKjvsbnMUUDu9T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">
      <c r="B4" s="5" t="s">
        <v>110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">
      <c r="B5" s="5" t="s">
        <v>106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">
      <c r="B10" s="5" t="s">
        <v>107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">
      <c r="B11" s="5" t="s">
        <v>119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4UICogkYHfQijkFjXqB05kdtpvtSw6qMTtFDNPoulOZlndGKXMBFHiCGOFgRwpwLTTY56i85vY5ClFyDvaSFw==" saltValue="0vLt/MV6Rg8NR+oSZ8w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">
      <c r="B5" s="3" t="s">
        <v>125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bUSaYx4t803sDwPKYs1cE57rUz5jKlLMvqGmIQJYa4MBieVah2Ewe/s3R7enHkF3HiTDd84kYmpyiaAKzc5Vqw==" saltValue="RVybpJLvaOLXTAVLbg5jJ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cuSsukgEpzTMcjUvNijEZ/nSj22iEz7pECiqUJIBnk5AwrSa8FR7KyFoiQchbvJOs+c7XA4ZM4kQZNwiX7zAA==" saltValue="R92vSzJRRPVz81vIYUAzI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M4xcnohpJ8FBZmIKb0Pyi9a8Zw4349gNUgEyRRINCa7eCclqhlXHt+Y2utkyZ9qJtLLsQjRq9y6VdqLDUJywA==" saltValue="1UqCTeVd4lSGktOH+uwE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cORIV8sE8FI+TBEGJaxvmQrLS317Fdmw39W6CYtBA7+NqBhsfXJlF2j8F+iUZEy/hyvjdJlhh/MM2NO7UTAO4g==" saltValue="NZbDKLYXqeyvAALLTHwn0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qUzZrXFS+8CmMtf2NvzhD2riuqxHyiij+5NX38IrgFGGRAvghD8fpUocSFuWnAABrJfePnjwPlC+bKuZvMDgw==" saltValue="Qtn01Bcj2yy2IZQYyeuc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2023-01-25T11:59:10Z</dcterms:modified>
</cp:coreProperties>
</file>