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FE96C35-DD15-4E1A-859A-7B2924AFB88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2" i="2"/>
  <c r="A26" i="2"/>
  <c r="A17" i="2"/>
  <c r="A16" i="2"/>
  <c r="H11" i="2"/>
  <c r="G11" i="2"/>
  <c r="I11" i="2" s="1"/>
  <c r="H10" i="2"/>
  <c r="I10" i="2" s="1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A2" i="2"/>
  <c r="A31" i="2" s="1"/>
  <c r="C33" i="1"/>
  <c r="C20" i="1"/>
  <c r="I5" i="2" l="1"/>
  <c r="A18" i="2"/>
  <c r="A24" i="2"/>
  <c r="I6" i="2"/>
  <c r="A25" i="2"/>
  <c r="I8" i="2"/>
  <c r="A34" i="2"/>
  <c r="I9" i="2"/>
  <c r="I4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<sst xmlns="http://schemas.openxmlformats.org/spreadsheetml/2006/main" count="2092" uniqueCount="337">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</sst>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1910420.984375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1</v>
      </c>
    </row>
    <row r="11" spans="1:3" ht="15" customHeight="1" x14ac:dyDescent="0.2">
      <c r="B11" s="5" t="s">
        <v>22</v>
      </c>
      <c r="C11" s="45">
        <v>0.95299999999999996</v>
      </c>
    </row>
    <row r="12" spans="1:3" ht="15" customHeight="1" x14ac:dyDescent="0.2">
      <c r="B12" s="5" t="s">
        <v>23</v>
      </c>
      <c r="C12" s="45">
        <v>0.81200000000000006</v>
      </c>
    </row>
    <row r="13" spans="1:3" ht="15" customHeight="1" x14ac:dyDescent="0.2">
      <c r="B13" s="5" t="s">
        <v>24</v>
      </c>
      <c r="C13" s="45">
        <v>0.20399999999999999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8.2799999999999999E-2</v>
      </c>
    </row>
    <row r="24" spans="1:3" ht="15" customHeight="1" x14ac:dyDescent="0.2">
      <c r="B24" s="15" t="s">
        <v>33</v>
      </c>
      <c r="C24" s="45">
        <v>0.55079999999999996</v>
      </c>
    </row>
    <row r="25" spans="1:3" ht="15" customHeight="1" x14ac:dyDescent="0.2">
      <c r="B25" s="15" t="s">
        <v>34</v>
      </c>
      <c r="C25" s="45">
        <v>0.33279999999999998</v>
      </c>
    </row>
    <row r="26" spans="1:3" ht="15" customHeight="1" x14ac:dyDescent="0.2">
      <c r="B26" s="15" t="s">
        <v>35</v>
      </c>
      <c r="C26" s="45">
        <v>3.3599999999999998E-2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0.36614845468901602</v>
      </c>
    </row>
    <row r="30" spans="1:3" ht="14.25" customHeight="1" x14ac:dyDescent="0.2">
      <c r="B30" s="25" t="s">
        <v>38</v>
      </c>
      <c r="C30" s="99">
        <v>8.5813228127425589E-2</v>
      </c>
    </row>
    <row r="31" spans="1:3" ht="14.25" customHeight="1" x14ac:dyDescent="0.2">
      <c r="B31" s="25" t="s">
        <v>39</v>
      </c>
      <c r="C31" s="99">
        <v>0.11932858169641999</v>
      </c>
    </row>
    <row r="32" spans="1:3" ht="14.25" customHeight="1" x14ac:dyDescent="0.2">
      <c r="B32" s="25" t="s">
        <v>40</v>
      </c>
      <c r="C32" s="99">
        <v>0.42870973548713898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4.6644885199815</v>
      </c>
    </row>
    <row r="38" spans="1:5" ht="15" customHeight="1" x14ac:dyDescent="0.2">
      <c r="B38" s="11" t="s">
        <v>45</v>
      </c>
      <c r="C38" s="43">
        <v>9.3023771690621295</v>
      </c>
      <c r="D38" s="12"/>
      <c r="E38" s="13"/>
    </row>
    <row r="39" spans="1:5" ht="15" customHeight="1" x14ac:dyDescent="0.2">
      <c r="B39" s="11" t="s">
        <v>46</v>
      </c>
      <c r="C39" s="43">
        <v>10.45053003804</v>
      </c>
      <c r="D39" s="12"/>
      <c r="E39" s="12"/>
    </row>
    <row r="40" spans="1:5" ht="15" customHeight="1" x14ac:dyDescent="0.2">
      <c r="B40" s="11" t="s">
        <v>47</v>
      </c>
      <c r="C40" s="100">
        <v>0.1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5.3894673099999997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1.9697900000000001E-2</v>
      </c>
      <c r="D45" s="12"/>
    </row>
    <row r="46" spans="1:5" ht="15.75" customHeight="1" x14ac:dyDescent="0.2">
      <c r="B46" s="11" t="s">
        <v>52</v>
      </c>
      <c r="C46" s="45">
        <v>6.8631880000000006E-2</v>
      </c>
      <c r="D46" s="12"/>
    </row>
    <row r="47" spans="1:5" ht="15.75" customHeight="1" x14ac:dyDescent="0.2">
      <c r="B47" s="11" t="s">
        <v>53</v>
      </c>
      <c r="C47" s="45">
        <v>0.1458518</v>
      </c>
      <c r="D47" s="12"/>
      <c r="E47" s="13"/>
    </row>
    <row r="48" spans="1:5" ht="15" customHeight="1" x14ac:dyDescent="0.2">
      <c r="B48" s="11" t="s">
        <v>54</v>
      </c>
      <c r="C48" s="46">
        <v>0.76581842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0.6155790000000001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5.4285702999999901E-2</v>
      </c>
    </row>
    <row r="63" spans="1:4" ht="15.75" customHeight="1" x14ac:dyDescent="0.2">
      <c r="A63" s="4"/>
    </row>
  </sheetData>
  <sheetProtection algorithmName="SHA-512" hashValue="IMIBTmKzpdyT4UsY2AKimggXNr8tUtrV8h8371WdmV0T4gxmfQhf/02j0rlm39046OSKkwHqqe0+uk8AicmNWA==" saltValue="XqHjurT0D3jaKIyuRbho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0.73862471376119598</v>
      </c>
      <c r="C2" s="98">
        <v>0.95</v>
      </c>
      <c r="D2" s="56">
        <v>80.804937896193479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40.390616174846663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771.46935681029902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5.3213875403317896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0.22888279917745999</v>
      </c>
      <c r="C10" s="98">
        <v>0.95</v>
      </c>
      <c r="D10" s="56">
        <v>13.522915618642561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0.22888279917745999</v>
      </c>
      <c r="C11" s="98">
        <v>0.95</v>
      </c>
      <c r="D11" s="56">
        <v>13.522915618642561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0.22888279917745999</v>
      </c>
      <c r="C12" s="98">
        <v>0.95</v>
      </c>
      <c r="D12" s="56">
        <v>13.522915618642561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0.22888279917745999</v>
      </c>
      <c r="C13" s="98">
        <v>0.95</v>
      </c>
      <c r="D13" s="56">
        <v>13.522915618642561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0.22888279917745999</v>
      </c>
      <c r="C14" s="98">
        <v>0.95</v>
      </c>
      <c r="D14" s="56">
        <v>13.522915618642561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0.22888279917745999</v>
      </c>
      <c r="C15" s="98">
        <v>0.95</v>
      </c>
      <c r="D15" s="56">
        <v>13.522915618642561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1.2296814185379119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17.67766297845575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17.67766297845575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0.99338680000000001</v>
      </c>
      <c r="C21" s="98">
        <v>0.95</v>
      </c>
      <c r="D21" s="56">
        <v>60.730148203505237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23.604022972406518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4.5985477715053404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0.25110732191719998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0.17851428668772101</v>
      </c>
      <c r="C27" s="98">
        <v>0.95</v>
      </c>
      <c r="D27" s="56">
        <v>19.08390202702364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0.97873701678292901</v>
      </c>
      <c r="C29" s="98">
        <v>0.95</v>
      </c>
      <c r="D29" s="56">
        <v>165.62974913682319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1.20038967895152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0.25818420409999998</v>
      </c>
      <c r="C32" s="98">
        <v>0.95</v>
      </c>
      <c r="D32" s="56">
        <v>2.6928411357214559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0.66691672801971391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2.0061220772807462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0.80828781962054908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idJ9oG30S+AVXmu5vdXjaFVAl3OzZjzdw+OU+Fu5h5IU6NowCoTBm4K9jdq2QUX/1ntZUWCGvs42ngMwXyqdA==" saltValue="8UEB7gQ5NQxYAvPYnhIh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7fkY2PEwOvr79Vuo57KERRpjzkTNlXN8QinEmL9xA54ZNu4Wd3err14unoPEajVe16khLax2/5YSVDrsJbvNQ==" saltValue="fVUsEXHpZnA07n32jPrc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mtXP5l3Oc4JwaCSTWZzbuTM2HlaKDNJ9ilc9yDXIsSzU7CYJjq1/MTe2M1CMgCqhgg7BMCcbV4mLb2LuQVH6A==" saltValue="g0UuoZamoNwV7A1LBXpq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">
      <c r="A4" s="3" t="s">
        <v>208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sheetProtection algorithmName="SHA-512" hashValue="afeL+vizIU+/aqIIaOcOQ4WjOGfz1CR/jr1BD+M5U5/d4K3iWR2i1YIvIzv1kyRS3KwC2e0YGeFKE29HoRJeoQ==" saltValue="WJRkoNBkjREe5GfX284q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+OhpTiKB/KjW7oOjLNrM5y244W9aXztidemXYyoLCkmpeCzPB7okvaygzW9aUXUGQD/Zwer6k2HBpnnFvPusA==" saltValue="FyHFI9MWteu4y0ZDUVqk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Ezp0J6S55Dku8vMG4tT6RPJX7Ssx5oRlP+FjBUiuCTysNLX6ccUi1kY6nEGQCrObecUPRa81/y7wPhmGXn9dBQ==" saltValue="1c+a29rL1YrrG+WVbC/Aq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TFr6aGN4eOhpmC0eUX2lMWB8T3JIq/NsZSz04VfuCKG1vWb37F1Ql0VaeZaTVB555Zi7aAD16K288xHd9AQdQ==" saltValue="lS7oP2ZYLPyojlo5p9Sz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OjoZCOB9Z9P5W+i1Y2HFnX+l9RHYQ5AufkO3Gi5PGmElX7/V+aUYauAWYW4b/kDaNVeZkYnzZGhrOe7O0WECg==" saltValue="URsn0iVz7bYdvyhwhe3j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qPtd+matmdz3+o90+DvdIaa5D+0e87QbP8mcFa6nsTAxqC7VQPgNqlwZQ+uiwVY7lH+mhgfmzhZUUyx9iVWnw==" saltValue="7whiW1xIINrjQpq+VyC9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hWh94SX/DVd2RCVayxbrIaHj+oC7DiUHR6UXQa32tlX5gNg64afafOUuQVmRmVwE2ozBu972DRNM2SN95AHMw==" saltValue="4H3vaIw0Obv8XEvLXiPq+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7">
        <f t="shared" ref="G2:G11" si="0">C2+D2+E2+F2</f>
        <v>4558000</v>
      </c>
      <c r="H2" s="17">
        <f t="shared" ref="H2:H11" si="1">(B2 + stillbirth*B2/(1000-stillbirth))/(1-abortion)</f>
        <v>390204.06889170263</v>
      </c>
      <c r="I2" s="17">
        <f t="shared" ref="I2:I11" si="2">G2-H2</f>
        <v>4167795.9311082973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iD2NygWxBgIq/NDxHsVtQIIxA1UYhb4uGNizaZac0ho3bnKgEDBTSZ6Uka7AZw4+GrAi1uCM+xKt1ZIeNJMcQ==" saltValue="Gu4uSY56d04T0hyIAT94W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4IQjGO1cI2pakwz/6FqPXxAD2sWN+rKs4IVFUER8o1TfLQRs495O7MNPnUtrjQ7D9L5wmgmS6GqeaoO3tNKsQ==" saltValue="vYvtdPWhv/kDqPARg4bV1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aCWvnB4+/h/eBZq5ve/DfTMCmxVnvI6i8ujA+eaEeAetTMux0kVTNUak3jdzkz0N2sZ+SzudRZ2z3cvPcrQ9g==" saltValue="tFwNLKqdez2WV8euroBG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LZ9DuIDboWWX61XMyb+smBqupd3rI5yUdk7NpDEScDidEfMwlXOdFpezfEmhHBvhrctS6iVADDh6pPaJG1UJA==" saltValue="9ZRnkYg3P8UhWMlMpdKH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r4V77BAelXkCjk4IZyDcC3EF9OuEbtl5NUkjojaH0USseYi4oJjpg5OIgNHQh2UJpgWJRc21pXxJC5XqWqvJg==" saltValue="akExTPPlUIiF3XEArWyl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EpVT8qqKT/E54gZZwLCNTmrN/0FAotVHeFOt4p0kZ1JFQcQTCS6AX7e2OSnRmHobhYejsbXkB+ksxYTbxeFLA==" saltValue="Wyz4aKNMkRuOOQzpxCBY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aNSB4sPfbXWg5wTsgbNNp/u+/jaW8KfweKw+p7tsEXqdIECRIJWbI9GSMmBUKjpF2urIjcoZpZ4PwvSBmIuYg==" saltValue="l8fjWOz3GaZIrgcjBee0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3vLML8LhYJEZb2gfvI/dnFdGSHtFHCB2OcBagGbYG39as6ILEImm6xNkQ04rY1FB/kRyWvZdq0s+08c3Icy6w==" saltValue="cSXRafPwJPYnCjgFxJlT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1r6UjMhJxKkmFAnvhFuGHU7XvMDnYuBzDJd+WQCSK63IIalGgRbGyPN5rxxwX2DWzDRFC6onH0t+o7DY3jDwg==" saltValue="atxEZs8qAn+hwfjLE7m3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565DykuKm3McIYmxxRRaa4kvODFWibtG10d99wk4QabQ2ocq2uloBi0xk4mKogl3E99jvn6WBYFszhGKkDehw==" saltValue="/fuFdMGbqdfTSAupwDP8c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1.7674916162052361E-3</v>
      </c>
    </row>
    <row r="4" spans="1:8" ht="15.75" customHeight="1" x14ac:dyDescent="0.2">
      <c r="B4" s="19" t="s">
        <v>79</v>
      </c>
      <c r="C4" s="101">
        <v>0.113740677967266</v>
      </c>
    </row>
    <row r="5" spans="1:8" ht="15.75" customHeight="1" x14ac:dyDescent="0.2">
      <c r="B5" s="19" t="s">
        <v>80</v>
      </c>
      <c r="C5" s="101">
        <v>5.1637448915844868E-2</v>
      </c>
    </row>
    <row r="6" spans="1:8" ht="15.75" customHeight="1" x14ac:dyDescent="0.2">
      <c r="B6" s="19" t="s">
        <v>81</v>
      </c>
      <c r="C6" s="101">
        <v>0.216130520010517</v>
      </c>
    </row>
    <row r="7" spans="1:8" ht="15.75" customHeight="1" x14ac:dyDescent="0.2">
      <c r="B7" s="19" t="s">
        <v>82</v>
      </c>
      <c r="C7" s="101">
        <v>0.3026405963382805</v>
      </c>
    </row>
    <row r="8" spans="1:8" ht="15.75" customHeight="1" x14ac:dyDescent="0.2">
      <c r="B8" s="19" t="s">
        <v>83</v>
      </c>
      <c r="C8" s="101">
        <v>1.993589743588038E-3</v>
      </c>
    </row>
    <row r="9" spans="1:8" ht="15.75" customHeight="1" x14ac:dyDescent="0.2">
      <c r="B9" s="19" t="s">
        <v>84</v>
      </c>
      <c r="C9" s="101">
        <v>0.2357137679590697</v>
      </c>
    </row>
    <row r="10" spans="1:8" ht="15.75" customHeight="1" x14ac:dyDescent="0.2">
      <c r="B10" s="19" t="s">
        <v>85</v>
      </c>
      <c r="C10" s="101">
        <v>7.6375907449228647E-2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0.11213397272520199</v>
      </c>
      <c r="D14" s="55">
        <v>0.11213397272520199</v>
      </c>
      <c r="E14" s="55">
        <v>0.11213397272520199</v>
      </c>
      <c r="F14" s="55">
        <v>0.11213397272520199</v>
      </c>
    </row>
    <row r="15" spans="1:8" ht="15.75" customHeight="1" x14ac:dyDescent="0.2">
      <c r="B15" s="19" t="s">
        <v>88</v>
      </c>
      <c r="C15" s="101">
        <v>0.1867952664483741</v>
      </c>
      <c r="D15" s="101">
        <v>0.1867952664483741</v>
      </c>
      <c r="E15" s="101">
        <v>0.1867952664483741</v>
      </c>
      <c r="F15" s="101">
        <v>0.1867952664483741</v>
      </c>
    </row>
    <row r="16" spans="1:8" ht="15.75" customHeight="1" x14ac:dyDescent="0.2">
      <c r="B16" s="19" t="s">
        <v>89</v>
      </c>
      <c r="C16" s="101">
        <v>9.2257102976306214E-3</v>
      </c>
      <c r="D16" s="101">
        <v>9.2257102976306214E-3</v>
      </c>
      <c r="E16" s="101">
        <v>9.2257102976306214E-3</v>
      </c>
      <c r="F16" s="101">
        <v>9.2257102976306214E-3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2.016214979696971E-2</v>
      </c>
      <c r="D19" s="101">
        <v>2.016214979696971E-2</v>
      </c>
      <c r="E19" s="101">
        <v>2.016214979696971E-2</v>
      </c>
      <c r="F19" s="101">
        <v>2.016214979696971E-2</v>
      </c>
    </row>
    <row r="20" spans="1:8" ht="15.75" customHeight="1" x14ac:dyDescent="0.2">
      <c r="B20" s="19" t="s">
        <v>93</v>
      </c>
      <c r="C20" s="101">
        <v>2.1696055557029699E-2</v>
      </c>
      <c r="D20" s="101">
        <v>2.1696055557029699E-2</v>
      </c>
      <c r="E20" s="101">
        <v>2.1696055557029699E-2</v>
      </c>
      <c r="F20" s="101">
        <v>2.1696055557029699E-2</v>
      </c>
    </row>
    <row r="21" spans="1:8" ht="15.75" customHeight="1" x14ac:dyDescent="0.2">
      <c r="B21" s="19" t="s">
        <v>94</v>
      </c>
      <c r="C21" s="101">
        <v>0.16557939975808139</v>
      </c>
      <c r="D21" s="101">
        <v>0.16557939975808139</v>
      </c>
      <c r="E21" s="101">
        <v>0.16557939975808139</v>
      </c>
      <c r="F21" s="101">
        <v>0.16557939975808139</v>
      </c>
    </row>
    <row r="22" spans="1:8" ht="15.75" customHeight="1" x14ac:dyDescent="0.2">
      <c r="B22" s="19" t="s">
        <v>95</v>
      </c>
      <c r="C22" s="101">
        <v>0.4844074454167126</v>
      </c>
      <c r="D22" s="101">
        <v>0.4844074454167126</v>
      </c>
      <c r="E22" s="101">
        <v>0.4844074454167126</v>
      </c>
      <c r="F22" s="101">
        <v>0.4844074454167126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1.8716897E-2</v>
      </c>
    </row>
    <row r="27" spans="1:8" ht="15.75" customHeight="1" x14ac:dyDescent="0.2">
      <c r="B27" s="19" t="s">
        <v>102</v>
      </c>
      <c r="C27" s="101">
        <v>2.6342269999999998E-3</v>
      </c>
    </row>
    <row r="28" spans="1:8" ht="15.75" customHeight="1" x14ac:dyDescent="0.2">
      <c r="B28" s="19" t="s">
        <v>103</v>
      </c>
      <c r="C28" s="101">
        <v>0.29297385599999998</v>
      </c>
    </row>
    <row r="29" spans="1:8" ht="15.75" customHeight="1" x14ac:dyDescent="0.2">
      <c r="B29" s="19" t="s">
        <v>104</v>
      </c>
      <c r="C29" s="101">
        <v>7.1156342999999997E-2</v>
      </c>
    </row>
    <row r="30" spans="1:8" ht="15.75" customHeight="1" x14ac:dyDescent="0.2">
      <c r="B30" s="19" t="s">
        <v>2</v>
      </c>
      <c r="C30" s="101">
        <v>0.18743774999999999</v>
      </c>
    </row>
    <row r="31" spans="1:8" ht="15.75" customHeight="1" x14ac:dyDescent="0.2">
      <c r="B31" s="19" t="s">
        <v>105</v>
      </c>
      <c r="C31" s="101">
        <v>5.5795655999999999E-2</v>
      </c>
    </row>
    <row r="32" spans="1:8" ht="15.75" customHeight="1" x14ac:dyDescent="0.2">
      <c r="B32" s="19" t="s">
        <v>106</v>
      </c>
      <c r="C32" s="101">
        <v>3.8825242000000003E-2</v>
      </c>
    </row>
    <row r="33" spans="2:3" ht="15.75" customHeight="1" x14ac:dyDescent="0.2">
      <c r="B33" s="19" t="s">
        <v>107</v>
      </c>
      <c r="C33" s="101">
        <v>1.5145660999999999E-2</v>
      </c>
    </row>
    <row r="34" spans="2:3" ht="15.75" customHeight="1" x14ac:dyDescent="0.2">
      <c r="B34" s="19" t="s">
        <v>108</v>
      </c>
      <c r="C34" s="101">
        <v>0.31731436899999999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x+nDIAz535Pi8iXiADaYJmdRr/AikLNsCJIMT/y+StaTpfl/7qUWyOiqkhhrXXYtOvi8aWKBcWGP+bYHH63aDw==" saltValue="dWOxuRD2KZXX/OcXA2S4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">
      <c r="B4" s="5" t="s">
        <v>114</v>
      </c>
      <c r="C4" s="45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">
      <c r="B5" s="5" t="s">
        <v>115</v>
      </c>
      <c r="C5" s="45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">
      <c r="B10" s="5" t="s">
        <v>119</v>
      </c>
      <c r="C10" s="45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">
      <c r="B11" s="5" t="s">
        <v>120</v>
      </c>
      <c r="C11" s="45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wVfyK0WTVNFUngtmCTKFxsalavWKAhhgNbxdS6NdPGx7813vpr3ZsWp4Qpklqlo75rQiwPwxzQkEhojGXZQsg==" saltValue="P4CurMyNsBUXSmr0TtCQ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0.69556260108947798</v>
      </c>
      <c r="D2" s="53">
        <v>0.35208210000000001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0.24088123440742501</v>
      </c>
      <c r="D3" s="53">
        <v>0.36556179999999999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>
        <v>0</v>
      </c>
    </row>
    <row r="5" spans="1:7" x14ac:dyDescent="0.2">
      <c r="B5" s="3" t="s">
        <v>132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5ukUqO8Z0zWxBkIxS7rOTkjCVqJQo0tEqV7Gk5/J4EhxsaHkmKPyTLlehIU/wxZX3D7D+cYRyER86P3GcDnhjg==" saltValue="aW+065vZz+choXmCdHLL7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4sutVkdu/OPwb11R8oGSmBN+bATJ4ngAhRqV5llG5REiasZFQfna49c8Q/rrhVzxWVNQMQpFRY2bRNRcJC+vw==" saltValue="lDlJjQ76/BopXaGP7uet9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Jzza6iiVJBYFEffobKZfWweGMp4ZphmXsAtcdYrQxiyTDMsy8aPuNGyaOPiZeVuAk1Sb+51ttncgz3mKBJ8ww==" saltValue="rcF/W+675ktRoyCIuBIK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KXhWo6vGF66SKg1uI4xERfp/arAVZ7x7MhDGRcXhZemDcDjvaZXW4Sex5ZgB8zOqn/JGdzHLYw6nM4wXX9DPRA==" saltValue="F9bR4RihlTTvAmKdRvAX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nJ3bwhXKmGvjYxyepcc6xoZGhHF0b960PqrITkGNNtLvcv6FbJPKUo4RaVrmb6cT4ygJQewocdhDJDBPj0xmg==" saltValue="KjzJM7io3Pafeyi75FYG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2023-01-25T12:29:28Z</dcterms:modified>
</cp:coreProperties>
</file>