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7ED80EDE-20A7-4862-9B32-611EC1EE2131}" xr6:coauthVersionLast="47" xr6:coauthVersionMax="47" xr10:uidLastSave="{00000000-0000-0000-0000-000000000000}"/>
  <bookViews>
    <workbookView xWindow="5985" yWindow="0" windowWidth="30255" windowHeight="1318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Traitement de la MAS" sheetId="60" r:id="rId7"/>
    <sheet name="Paquets IYCF" sheetId="55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des conditions" sheetId="7" state="hidden" r:id="rId12"/>
    <sheet name="Population cible programmes" sheetId="21" r:id="rId13"/>
    <sheet name="Cost curve options" sheetId="61" state="hidden" r:id="rId14"/>
    <sheet name="Programs family planning" sheetId="54" state="hidden" r:id="rId15"/>
    <sheet name="Programmes population touchée" sheetId="62" state="hidden" r:id="rId16"/>
    <sheet name="Programme régions à risque" sheetId="63" state="hidden" r:id="rId17"/>
    <sheet name="Population des régions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mes-anémie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C4" i="51" l="1"/>
  <c r="C14" i="51"/>
  <c r="C13" i="51"/>
  <c r="C11" i="51"/>
  <c r="C10" i="51"/>
  <c r="C2" i="5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 s="1"/>
  <c r="G24" i="2"/>
  <c r="I24" i="2" s="1"/>
  <c r="H24" i="2"/>
  <c r="G25" i="2"/>
  <c r="I25" i="2" s="1"/>
  <c r="H25" i="2"/>
  <c r="G26" i="2"/>
  <c r="H26" i="2"/>
  <c r="I26" i="2" s="1"/>
  <c r="G27" i="2"/>
  <c r="H27" i="2"/>
  <c r="G28" i="2"/>
  <c r="H28" i="2"/>
  <c r="G29" i="2"/>
  <c r="H29" i="2"/>
  <c r="G30" i="2"/>
  <c r="H30" i="2"/>
  <c r="I30" i="2" s="1"/>
  <c r="G31" i="2"/>
  <c r="I31" i="2" s="1"/>
  <c r="H31" i="2"/>
  <c r="G32" i="2"/>
  <c r="I32" i="2" s="1"/>
  <c r="H32" i="2"/>
  <c r="G33" i="2"/>
  <c r="H33" i="2"/>
  <c r="I33" i="2"/>
  <c r="G34" i="2"/>
  <c r="H34" i="2"/>
  <c r="G35" i="2"/>
  <c r="H35" i="2"/>
  <c r="I35" i="2" s="1"/>
  <c r="G36" i="2"/>
  <c r="H36" i="2"/>
  <c r="I36" i="2" s="1"/>
  <c r="G37" i="2"/>
  <c r="H37" i="2"/>
  <c r="G38" i="2"/>
  <c r="H38" i="2"/>
  <c r="G39" i="2"/>
  <c r="H39" i="2"/>
  <c r="I39" i="2" s="1"/>
  <c r="G40" i="2"/>
  <c r="H40" i="2"/>
  <c r="I40" i="2" s="1"/>
  <c r="I37" i="2"/>
  <c r="I17" i="2"/>
  <c r="I29" i="2"/>
  <c r="I21" i="2"/>
  <c r="I22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6" i="51" s="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I13" i="2" s="1"/>
  <c r="H14" i="2"/>
  <c r="I14" i="2" s="1"/>
  <c r="H15" i="2"/>
  <c r="C20" i="1"/>
  <c r="C7" i="51"/>
  <c r="G3" i="2"/>
  <c r="I3" i="2"/>
  <c r="G4" i="2"/>
  <c r="I4" i="2"/>
  <c r="G5" i="2"/>
  <c r="I5" i="2" s="1"/>
  <c r="G6" i="2"/>
  <c r="I6" i="2"/>
  <c r="G7" i="2"/>
  <c r="I7" i="2" s="1"/>
  <c r="G8" i="2"/>
  <c r="I8" i="2" s="1"/>
  <c r="G9" i="2"/>
  <c r="G10" i="2"/>
  <c r="I10" i="2"/>
  <c r="G11" i="2"/>
  <c r="I11" i="2" s="1"/>
  <c r="G12" i="2"/>
  <c r="I12" i="2" s="1"/>
  <c r="G13" i="2"/>
  <c r="G14" i="2"/>
  <c r="G15" i="2"/>
  <c r="G2" i="2"/>
  <c r="I27" i="2" l="1"/>
  <c r="I38" i="2"/>
  <c r="I20" i="2"/>
  <c r="I2" i="2"/>
  <c r="C8" i="51"/>
  <c r="I34" i="2"/>
  <c r="I15" i="2"/>
  <c r="A20" i="2"/>
  <c r="A3" i="2"/>
  <c r="A19" i="2"/>
  <c r="A28" i="2"/>
  <c r="A33" i="2"/>
  <c r="A30" i="2"/>
  <c r="A23" i="2"/>
  <c r="A32" i="2"/>
  <c r="A37" i="2"/>
  <c r="A38" i="2"/>
  <c r="A27" i="2"/>
  <c r="A36" i="2"/>
  <c r="A16" i="2"/>
  <c r="A31" i="2"/>
  <c r="A40" i="2"/>
  <c r="A18" i="2"/>
  <c r="A24" i="2"/>
  <c r="A29" i="2"/>
  <c r="A22" i="2"/>
  <c r="A35" i="2"/>
  <c r="A17" i="2"/>
  <c r="A26" i="2"/>
  <c r="A25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516BE8AC-D5C4-4804-A018-BB7D6CA65CA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296487DF-5497-43C6-BC27-615E8085D2A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B5EF2EAD-9605-4FDD-965C-E5FA9AAF8CC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13A38A84-89BA-4FED-9C35-1DABAE8430F1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<sst xmlns="http://schemas.openxmlformats.org/spreadsheetml/2006/main" count="1095" uniqueCount="268">
  <si>
    <t>Condition</t>
  </si>
  <si>
    <t>Sepsis</t>
  </si>
  <si>
    <t>IPTp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</si>
  <si>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</si>
  <si>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</si>
  <si>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</si>
  <si>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</si>
  <si>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</si>
  <si>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</si>
  <si>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</si>
  <si>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</si>
  <si>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</si>
  <si>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</si>
  <si>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</si>
  <si>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</si>
  <si>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</si>
  <si>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Method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</si>
  <si>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</si>
  <si>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</si>
  <si>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</si>
  <si>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</si>
  <si>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</si>
  <si>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</si>
  <si>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</si>
  <si>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</si>
  <si>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</si>
  <si>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</si>
  <si>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</si>
  <si>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</si>
  <si>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</si>
  <si>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</si>
  <si>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</si>
  <si>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</si>
  <si>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</si>
  <si>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</si>
  <si>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</si>
  <si>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</si>
  <si>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</si>
  <si>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</si>
  <si>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</si>
  <si>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</si>
  <si>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</si>
  <si>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</si>
  <si>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</si>
  <si>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</si>
  <si>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</si>
  <si>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</si>
  <si>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</si>
  <si>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</si>
  <si>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</si>
  <si>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</si>
  <si>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</si>
  <si>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</si>
  <si>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</si>
  <si>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</si>
  <si>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</si>
  <si>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</si>
  <si>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</si>
  <si>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</si>
  <si>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</si>
  <si>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</si>
  <si>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</si>
  <si>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</si>
  <si>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</si>
  <si>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</si>
  <si>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</si>
  <si>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</si>
  <si>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</si>
  <si>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</si>
  <si>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</si>
  <si>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</si>
  <si>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</si>
  <si>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</si>
  <si>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</si>
  <si>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</si>
  <si>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</si>
  <si>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</si>
  <si>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</si>
  <si>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</si>
  <si>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</si>
  <si>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</si>
  <si>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</si>
  <si>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</si>
  <si>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</si>
  <si>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</si>
  <si>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</si>
  <si>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</si>
  <si>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</si>
  <si>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</si>
  <si>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</si>
  <si>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</si>
  <si>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</si>
  <si>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</si>
  <si>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</si>
  <si>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</si>
  <si>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</si>
  <si>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</si>
  <si>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</si>
  <si>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</si>
  <si>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</si>
  <si>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</si>
  <si>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</si>
  <si>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</si>
  <si>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</si>
  <si>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</si>
  <si>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</si>
  <si>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</si>
  <si>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</si>
  <si>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</si>
  <si>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</si>
  <si>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</si>
  <si>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</si>
  <si>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</si>
  <si>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</si>
  <si>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</si>
  <si>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</si>
  <si>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</si>
  <si>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</si>
  <si>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</si>
  <si>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</si>
  <si>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</si>
  <si>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</si>
  <si>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</si>
  <si>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Etat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</si>
  <si>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</si>
  <si>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</si>
  <si>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</si>
  <si>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</si>
  <si>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</si>
  <si>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</si>
  <si>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</si>
  <si>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</si>
  <si>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</si>
  <si>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</si>
  <si>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</si>
  <si>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</si>
  <si>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</si>
  <si>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</si>
  <si>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</si>
  <si>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</si>
  <si>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</si>
  <si>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</si>
  <si>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</si>
  <si>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</si>
  <si>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</si>
  <si>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</si>
  <si>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</si>
  <si>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</si>
  <si>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</si>
  <si>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</si>
  <si>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</si>
  <si>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</si>
  <si>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</si>
  <si>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</si>
  <si>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</si>
  <si>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</si>
  <si>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</si>
  <si>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Établissement de santé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</si>
  <si>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</si>
  <si>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</si>
  <si>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</si>
  <si>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</si>
  <si>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</si>
  <si>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</si>
  <si>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Communautaire</t>
  </si>
  <si>
    <t>Paquet IYCF</t>
  </si>
  <si>
    <t>Population cible</t>
  </si>
  <si>
    <t>Médias de masse</t>
  </si>
  <si>
    <t>Tous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</si>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</sst>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60" sqref="C60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27</v>
      </c>
      <c r="B1" s="41" t="s">
        <v>17</v>
      </c>
      <c r="C1" s="41" t="s">
        <v>113</v>
      </c>
    </row>
    <row r="2" spans="1:3" ht="15.95" customHeight="1" x14ac:dyDescent="0.2">
      <c r="A2" s="12" t="s">
        <v>28</v>
      </c>
      <c r="B2" s="41"/>
      <c r="C2" s="41"/>
    </row>
    <row r="3" spans="1:3" ht="15.95" customHeight="1" x14ac:dyDescent="0.2">
      <c r="A3" s="1"/>
      <c r="B3" s="7" t="s">
        <v>29</v>
      </c>
      <c r="C3" s="63">
        <v>2017</v>
      </c>
    </row>
    <row r="4" spans="1:3" ht="15.95" customHeight="1" x14ac:dyDescent="0.2">
      <c r="A4" s="1"/>
      <c r="B4" s="9" t="s">
        <v>30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31</v>
      </c>
    </row>
    <row r="7" spans="1:3" ht="15" customHeight="1" x14ac:dyDescent="0.2">
      <c r="B7" s="16" t="s">
        <v>32</v>
      </c>
      <c r="C7" s="65">
        <v>9862402</v>
      </c>
    </row>
    <row r="8" spans="1:3" ht="15" customHeight="1" x14ac:dyDescent="0.2">
      <c r="B8" s="7" t="s">
        <v>33</v>
      </c>
      <c r="C8" s="66">
        <v>0.28199999999999997</v>
      </c>
    </row>
    <row r="9" spans="1:3" ht="15" customHeight="1" x14ac:dyDescent="0.2">
      <c r="B9" s="9" t="s">
        <v>34</v>
      </c>
      <c r="C9" s="67">
        <v>1</v>
      </c>
    </row>
    <row r="10" spans="1:3" ht="15" customHeight="1" x14ac:dyDescent="0.2">
      <c r="B10" s="9" t="s">
        <v>35</v>
      </c>
      <c r="C10" s="67">
        <v>0.23</v>
      </c>
    </row>
    <row r="11" spans="1:3" ht="15" customHeight="1" x14ac:dyDescent="0.2">
      <c r="B11" s="7" t="s">
        <v>36</v>
      </c>
      <c r="C11" s="66">
        <v>0.51</v>
      </c>
    </row>
    <row r="12" spans="1:3" ht="15" customHeight="1" x14ac:dyDescent="0.2">
      <c r="B12" s="7" t="s">
        <v>37</v>
      </c>
      <c r="C12" s="66">
        <v>0.37</v>
      </c>
    </row>
    <row r="13" spans="1:3" ht="15" customHeight="1" x14ac:dyDescent="0.2">
      <c r="B13" s="7" t="s">
        <v>38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39</v>
      </c>
      <c r="B15" s="19"/>
      <c r="C15" s="3"/>
    </row>
    <row r="16" spans="1:3" ht="15" customHeight="1" x14ac:dyDescent="0.2">
      <c r="B16" s="9" t="s">
        <v>40</v>
      </c>
      <c r="C16" s="67">
        <v>0.3</v>
      </c>
    </row>
    <row r="17" spans="1:3" ht="15" customHeight="1" x14ac:dyDescent="0.2">
      <c r="B17" s="9" t="s">
        <v>41</v>
      </c>
      <c r="C17" s="67">
        <v>0.1</v>
      </c>
    </row>
    <row r="18" spans="1:3" ht="15" customHeight="1" x14ac:dyDescent="0.2">
      <c r="B18" s="9" t="s">
        <v>42</v>
      </c>
      <c r="C18" s="67">
        <v>0.1</v>
      </c>
    </row>
    <row r="19" spans="1:3" ht="15" customHeight="1" x14ac:dyDescent="0.2">
      <c r="B19" s="9" t="s">
        <v>43</v>
      </c>
      <c r="C19" s="67">
        <v>0.8</v>
      </c>
    </row>
    <row r="20" spans="1:3" ht="15" customHeight="1" x14ac:dyDescent="0.2">
      <c r="B20" s="9" t="s">
        <v>44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45</v>
      </c>
    </row>
    <row r="23" spans="1:3" ht="15" customHeight="1" x14ac:dyDescent="0.2">
      <c r="B23" s="20" t="s">
        <v>46</v>
      </c>
      <c r="C23" s="67">
        <v>0.127</v>
      </c>
    </row>
    <row r="24" spans="1:3" ht="15" customHeight="1" x14ac:dyDescent="0.2">
      <c r="B24" s="20" t="s">
        <v>47</v>
      </c>
      <c r="C24" s="67">
        <v>0.45200000000000001</v>
      </c>
    </row>
    <row r="25" spans="1:3" ht="15" customHeight="1" x14ac:dyDescent="0.2">
      <c r="B25" s="20" t="s">
        <v>48</v>
      </c>
      <c r="C25" s="67">
        <v>0.33400000000000002</v>
      </c>
    </row>
    <row r="26" spans="1:3" ht="15" customHeight="1" x14ac:dyDescent="0.2">
      <c r="B26" s="20" t="s">
        <v>49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50</v>
      </c>
      <c r="B28" s="20"/>
      <c r="C28" s="20"/>
    </row>
    <row r="29" spans="1:3" ht="14.25" customHeight="1" x14ac:dyDescent="0.2">
      <c r="B29" s="30" t="s">
        <v>51</v>
      </c>
      <c r="C29" s="69">
        <v>0.20799999999999999</v>
      </c>
    </row>
    <row r="30" spans="1:3" ht="14.25" customHeight="1" x14ac:dyDescent="0.2">
      <c r="B30" s="30" t="s">
        <v>52</v>
      </c>
      <c r="C30" s="69">
        <v>0.63700000000000001</v>
      </c>
    </row>
    <row r="31" spans="1:3" ht="14.25" customHeight="1" x14ac:dyDescent="0.2">
      <c r="B31" s="30" t="s">
        <v>53</v>
      </c>
      <c r="C31" s="69">
        <v>0.11899999999999999</v>
      </c>
    </row>
    <row r="32" spans="1:3" ht="14.25" customHeight="1" x14ac:dyDescent="0.2">
      <c r="B32" s="30" t="s">
        <v>54</v>
      </c>
      <c r="C32" s="69">
        <v>3.5999999999999997E-2</v>
      </c>
    </row>
    <row r="33" spans="1:5" ht="12.75" x14ac:dyDescent="0.2">
      <c r="B33" s="32" t="s">
        <v>55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56</v>
      </c>
    </row>
    <row r="36" spans="1:5" ht="15" customHeight="1" x14ac:dyDescent="0.2">
      <c r="A36" s="12" t="s">
        <v>57</v>
      </c>
      <c r="B36" s="7"/>
      <c r="C36" s="13"/>
    </row>
    <row r="37" spans="1:5" ht="15" customHeight="1" x14ac:dyDescent="0.2">
      <c r="B37" s="42" t="s">
        <v>58</v>
      </c>
      <c r="C37" s="71">
        <v>25</v>
      </c>
    </row>
    <row r="38" spans="1:5" ht="15" customHeight="1" x14ac:dyDescent="0.2">
      <c r="B38" s="16" t="s">
        <v>59</v>
      </c>
      <c r="C38" s="71">
        <v>43</v>
      </c>
      <c r="D38" s="17"/>
      <c r="E38" s="18"/>
    </row>
    <row r="39" spans="1:5" ht="15" customHeight="1" x14ac:dyDescent="0.2">
      <c r="B39" s="16" t="s">
        <v>60</v>
      </c>
      <c r="C39" s="71">
        <v>67</v>
      </c>
      <c r="D39" s="17"/>
      <c r="E39" s="17"/>
    </row>
    <row r="40" spans="1:5" ht="15" customHeight="1" x14ac:dyDescent="0.2">
      <c r="B40" s="16" t="s">
        <v>61</v>
      </c>
      <c r="C40" s="71">
        <v>4.01</v>
      </c>
    </row>
    <row r="41" spans="1:5" ht="15" customHeight="1" x14ac:dyDescent="0.2">
      <c r="B41" s="16" t="s">
        <v>62</v>
      </c>
      <c r="C41" s="67">
        <v>0.13</v>
      </c>
    </row>
    <row r="42" spans="1:5" ht="15" customHeight="1" x14ac:dyDescent="0.2">
      <c r="B42" s="42" t="s">
        <v>63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64</v>
      </c>
      <c r="D44" s="17"/>
    </row>
    <row r="45" spans="1:5" ht="15.75" customHeight="1" x14ac:dyDescent="0.2">
      <c r="B45" s="16" t="s">
        <v>65</v>
      </c>
      <c r="C45" s="67">
        <v>3.1E-2</v>
      </c>
      <c r="D45" s="17"/>
    </row>
    <row r="46" spans="1:5" ht="15.75" customHeight="1" x14ac:dyDescent="0.2">
      <c r="B46" s="16" t="s">
        <v>66</v>
      </c>
      <c r="C46" s="67">
        <v>0.109</v>
      </c>
      <c r="D46" s="17"/>
    </row>
    <row r="47" spans="1:5" ht="15.75" customHeight="1" x14ac:dyDescent="0.2">
      <c r="B47" s="16" t="s">
        <v>67</v>
      </c>
      <c r="C47" s="67">
        <v>0.36499999999999999</v>
      </c>
      <c r="D47" s="17"/>
      <c r="E47" s="18"/>
    </row>
    <row r="48" spans="1:5" ht="15" customHeight="1" x14ac:dyDescent="0.2">
      <c r="B48" s="16" t="s">
        <v>68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69</v>
      </c>
      <c r="D50" s="17"/>
    </row>
    <row r="51" spans="1:4" ht="15.75" customHeight="1" x14ac:dyDescent="0.2">
      <c r="B51" s="16" t="s">
        <v>70</v>
      </c>
      <c r="C51" s="72">
        <v>1.66</v>
      </c>
      <c r="D51" s="17"/>
    </row>
    <row r="52" spans="1:4" ht="15" customHeight="1" x14ac:dyDescent="0.2">
      <c r="B52" s="16" t="s">
        <v>71</v>
      </c>
      <c r="C52" s="72">
        <v>1.66</v>
      </c>
    </row>
    <row r="53" spans="1:4" ht="15.75" customHeight="1" x14ac:dyDescent="0.2">
      <c r="B53" s="16" t="s">
        <v>72</v>
      </c>
      <c r="C53" s="72">
        <v>5.64</v>
      </c>
    </row>
    <row r="54" spans="1:4" ht="15.75" customHeight="1" x14ac:dyDescent="0.2">
      <c r="B54" s="16" t="s">
        <v>73</v>
      </c>
      <c r="C54" s="72">
        <v>5.43</v>
      </c>
    </row>
    <row r="55" spans="1:4" ht="15.75" customHeight="1" x14ac:dyDescent="0.2">
      <c r="B55" s="16" t="s">
        <v>74</v>
      </c>
      <c r="C55" s="72">
        <v>1.91</v>
      </c>
    </row>
    <row r="57" spans="1:4" ht="15.75" customHeight="1" x14ac:dyDescent="0.2">
      <c r="A57" s="12" t="s">
        <v>75</v>
      </c>
    </row>
    <row r="58" spans="1:4" ht="15.75" customHeight="1" x14ac:dyDescent="0.2">
      <c r="B58" s="7" t="s">
        <v>76</v>
      </c>
      <c r="C58" s="66">
        <v>0.2</v>
      </c>
    </row>
    <row r="59" spans="1:4" ht="15.75" customHeight="1" x14ac:dyDescent="0.2">
      <c r="B59" s="16" t="s">
        <v>77</v>
      </c>
      <c r="C59" s="66">
        <v>0.42</v>
      </c>
    </row>
    <row r="60" spans="1:4" ht="15.75" customHeight="1" x14ac:dyDescent="0.2">
      <c r="B60" s="16" t="s">
        <v>111</v>
      </c>
      <c r="C60" s="66">
        <v>4.5999999999999999E-2</v>
      </c>
    </row>
    <row r="61" spans="1:4" ht="15.75" customHeight="1" x14ac:dyDescent="0.2">
      <c r="B61" s="16" t="s">
        <v>112</v>
      </c>
      <c r="C61" s="66">
        <v>1.4E-2</v>
      </c>
    </row>
    <row r="63" spans="1:4" ht="15.75" customHeight="1" x14ac:dyDescent="0.2">
      <c r="A63" s="4"/>
    </row>
  </sheetData>
  <sheetProtection algorithmName="SHA-512" hashValue="Z0AsAbZYOGwLvHCaUOyxyHXNitv7/hC5rLxm2dETCSj8IVsE7F78Ezw5W/iiUtqJcL5aGbsNzm9wZCt4EUohuQ==" saltValue="BSyPCG4wGUJKFueKtcY2w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158</v>
      </c>
      <c r="B1" s="40" t="s">
        <v>205</v>
      </c>
      <c r="C1" s="40" t="s">
        <v>206</v>
      </c>
    </row>
    <row r="2" spans="1:3" x14ac:dyDescent="0.2">
      <c r="A2" s="83" t="s">
        <v>183</v>
      </c>
      <c r="B2" s="80" t="s">
        <v>192</v>
      </c>
      <c r="C2" s="80"/>
    </row>
    <row r="3" spans="1:3" x14ac:dyDescent="0.2">
      <c r="A3" s="83" t="s">
        <v>184</v>
      </c>
      <c r="B3" s="80" t="s">
        <v>192</v>
      </c>
      <c r="C3" s="80"/>
    </row>
    <row r="4" spans="1:3" x14ac:dyDescent="0.2">
      <c r="A4" s="84" t="s">
        <v>194</v>
      </c>
      <c r="B4" s="80" t="s">
        <v>187</v>
      </c>
      <c r="C4" s="80"/>
    </row>
    <row r="5" spans="1:3" x14ac:dyDescent="0.2">
      <c r="A5" s="84" t="s">
        <v>191</v>
      </c>
      <c r="B5" s="80" t="s">
        <v>187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e6azY1b2XaHazwuHyBTmgy2F7Q9rpWJu7Igh91B3A6ARZaHjotk8jQEGLL1Ns6ez5G/OcvAzEU9ahRNouDQYfw==" saltValue="QkRObYaAZRlPqEBKU4Cxn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158</v>
      </c>
    </row>
    <row r="2" spans="1:1" x14ac:dyDescent="0.2">
      <c r="A2" s="48" t="s">
        <v>175</v>
      </c>
    </row>
    <row r="3" spans="1:1" x14ac:dyDescent="0.2">
      <c r="A3" s="48" t="s">
        <v>2</v>
      </c>
    </row>
    <row r="4" spans="1:1" x14ac:dyDescent="0.2">
      <c r="A4" s="48" t="s">
        <v>188</v>
      </c>
    </row>
    <row r="5" spans="1:1" x14ac:dyDescent="0.2">
      <c r="A5" s="48" t="s">
        <v>196</v>
      </c>
    </row>
    <row r="6" spans="1:1" x14ac:dyDescent="0.2">
      <c r="A6" s="48" t="s">
        <v>197</v>
      </c>
    </row>
    <row r="7" spans="1:1" x14ac:dyDescent="0.2">
      <c r="A7" s="48" t="s">
        <v>198</v>
      </c>
    </row>
    <row r="8" spans="1:1" x14ac:dyDescent="0.2">
      <c r="A8" s="48" t="s">
        <v>199</v>
      </c>
    </row>
    <row r="9" spans="1:1" x14ac:dyDescent="0.2">
      <c r="A9" s="48" t="s">
        <v>200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7ii7FO9vP5YmZeUFXRaddN+4veb+cHAnJxf7hWkRzEAWv8BjnpKV6zhbt7pKFxnP9zd/DDx5DTskdK3co8WjMg==" saltValue="0eAUM+ADyHOJp0YUG4DhG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110</v>
      </c>
      <c r="C1" t="s">
        <v>97</v>
      </c>
      <c r="D1" t="s">
        <v>98</v>
      </c>
      <c r="E1" t="s">
        <v>99</v>
      </c>
      <c r="F1" t="s">
        <v>100</v>
      </c>
    </row>
    <row r="2" spans="1:6" ht="15.75" customHeight="1" x14ac:dyDescent="0.2">
      <c r="A2" s="3" t="s">
        <v>88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208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mIaW1atWL0bzi0gm4qn5TpMtyoSrIZ6p8N7LwKCrehTNF62oM3tcSurypK+ZEdzC/uR/+MTaBqrb5BwaKuVoiQ==" saltValue="zjldsjXuav4SUt1lPgsm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210</v>
      </c>
      <c r="B1" s="1" t="s">
        <v>158</v>
      </c>
      <c r="C1" s="4" t="s">
        <v>110</v>
      </c>
      <c r="D1" s="4" t="s">
        <v>97</v>
      </c>
      <c r="E1" s="4" t="s">
        <v>98</v>
      </c>
      <c r="F1" s="4" t="s">
        <v>99</v>
      </c>
      <c r="G1" s="4" t="s">
        <v>100</v>
      </c>
      <c r="H1" s="4" t="s">
        <v>135</v>
      </c>
      <c r="I1" s="4" t="s">
        <v>136</v>
      </c>
      <c r="J1" s="4" t="s">
        <v>137</v>
      </c>
      <c r="K1" s="4" t="s">
        <v>138</v>
      </c>
      <c r="L1" s="4" t="s">
        <v>115</v>
      </c>
      <c r="M1" s="4" t="s">
        <v>116</v>
      </c>
      <c r="N1" s="4" t="s">
        <v>117</v>
      </c>
      <c r="O1" s="4" t="s">
        <v>118</v>
      </c>
    </row>
    <row r="2" spans="1:15" ht="15.75" customHeight="1" x14ac:dyDescent="0.2">
      <c r="A2" s="4" t="s">
        <v>87</v>
      </c>
      <c r="B2" s="11" t="s">
        <v>173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186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187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191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193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194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159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195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201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202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101</v>
      </c>
      <c r="B14" s="33" t="s">
        <v>171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172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183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189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190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192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121</v>
      </c>
      <c r="B23" s="59" t="s">
        <v>175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179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180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182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209</v>
      </c>
      <c r="B29" s="11" t="s">
        <v>176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177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178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185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188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196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197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198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200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imFHGyVCwCMWUMGDCYjyAOigbTV667BycU72BZNJrXS3KYBCl4nAlRPqYVMiDRg/T8EEsN0bqimYVJbhVWR2dg==" saltValue="jt59y6GTYieDwR0AIWedg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203</v>
      </c>
    </row>
    <row r="2" spans="1:1" x14ac:dyDescent="0.2">
      <c r="A2" s="12" t="s">
        <v>211</v>
      </c>
    </row>
    <row r="3" spans="1:1" x14ac:dyDescent="0.2">
      <c r="A3" s="12" t="s">
        <v>212</v>
      </c>
    </row>
    <row r="4" spans="1:1" x14ac:dyDescent="0.2">
      <c r="A4" s="12" t="s">
        <v>213</v>
      </c>
    </row>
  </sheetData>
  <sheetProtection algorithmName="SHA-512" hashValue="+LLILqf7vGeVe2ALJMeuwZQArPdBtlFOLLDDPWbSksOsfWcbysi5lxGVCFG9rdWgD5/lGg99gonb0d97gxG1gA==" saltValue="67dPluWPeV9Wv+V6dXBV0w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</v>
      </c>
      <c r="B1" s="40" t="s">
        <v>214</v>
      </c>
      <c r="C1" s="40" t="s">
        <v>15</v>
      </c>
      <c r="D1" s="40" t="s">
        <v>14</v>
      </c>
      <c r="E1" s="40" t="s">
        <v>13</v>
      </c>
    </row>
    <row r="2" spans="1:5" ht="14.25" x14ac:dyDescent="0.2">
      <c r="A2" s="39" t="s">
        <v>12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11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10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8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7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5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oCddk4lR0oM2j2DpJiqO/d3UszVzMTJBq6bQLPn9XoADI2entt9ZdT4Y45r+bMOvu9PfoZBxFX4RZTWhxUOU0g==" saltValue="2Ut30iq3guNLDrGfQwx/Z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C3" sqref="C3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210</v>
      </c>
      <c r="B1" s="89" t="s">
        <v>158</v>
      </c>
      <c r="C1" s="56" t="s">
        <v>110</v>
      </c>
      <c r="D1" s="56" t="s">
        <v>97</v>
      </c>
      <c r="E1" s="56" t="s">
        <v>98</v>
      </c>
      <c r="F1" s="56" t="s">
        <v>99</v>
      </c>
      <c r="G1" s="56" t="s">
        <v>100</v>
      </c>
      <c r="H1" s="56" t="s">
        <v>135</v>
      </c>
      <c r="I1" s="56" t="s">
        <v>136</v>
      </c>
      <c r="J1" s="56" t="s">
        <v>137</v>
      </c>
      <c r="K1" s="56" t="s">
        <v>138</v>
      </c>
      <c r="L1" s="56" t="s">
        <v>115</v>
      </c>
      <c r="M1" s="56" t="s">
        <v>116</v>
      </c>
      <c r="N1" s="56" t="s">
        <v>117</v>
      </c>
      <c r="O1" s="56" t="s">
        <v>118</v>
      </c>
    </row>
    <row r="2" spans="1:15" ht="15.75" customHeight="1" x14ac:dyDescent="0.25">
      <c r="A2" s="56" t="s">
        <v>87</v>
      </c>
      <c r="B2" s="52" t="s">
        <v>173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25">
      <c r="B3" s="52" t="s">
        <v>174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25">
      <c r="B4" s="52" t="s">
        <v>18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25">
      <c r="B5" s="52" t="s">
        <v>21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25">
      <c r="B6" s="52" t="s">
        <v>22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25">
      <c r="B7" s="52" t="s">
        <v>186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25">
      <c r="B8" s="52" t="s">
        <v>187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25">
      <c r="B9" s="52" t="s">
        <v>191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25">
      <c r="B10" s="52" t="s">
        <v>193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25">
      <c r="B11" s="52" t="s">
        <v>194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25">
      <c r="B12" s="52" t="s">
        <v>159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25">
      <c r="B13" s="52" t="s">
        <v>195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25">
      <c r="B14" s="52" t="s">
        <v>201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25">
      <c r="B15" s="52" t="s">
        <v>202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2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25">
      <c r="A17" s="56" t="s">
        <v>101</v>
      </c>
      <c r="B17" s="52" t="s">
        <v>171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25">
      <c r="A18" s="56"/>
      <c r="B18" s="52" t="s">
        <v>172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25">
      <c r="B19" s="92" t="s">
        <v>183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25">
      <c r="B20" s="92" t="s">
        <v>184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25">
      <c r="B21" s="93" t="s">
        <v>2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25">
      <c r="B22" s="52" t="s">
        <v>189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25">
      <c r="B23" s="52" t="s">
        <v>190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25">
      <c r="B24" s="52" t="s">
        <v>192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2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5.95" customHeight="1" x14ac:dyDescent="0.25">
      <c r="A26" s="56" t="s">
        <v>121</v>
      </c>
      <c r="B26" s="52" t="s">
        <v>175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25">
      <c r="B27" s="59" t="s">
        <v>179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25">
      <c r="A28" s="56"/>
      <c r="B28" s="59" t="s">
        <v>180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25">
      <c r="B29" s="59" t="s">
        <v>181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25">
      <c r="B30" s="59" t="s">
        <v>182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2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25">
      <c r="A32" s="56" t="s">
        <v>209</v>
      </c>
      <c r="B32" s="52" t="s">
        <v>176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25">
      <c r="B33" s="52" t="s">
        <v>177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25">
      <c r="B34" s="52" t="s">
        <v>178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25">
      <c r="B35" s="52" t="s">
        <v>185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25">
      <c r="B36" s="52" t="s">
        <v>188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25">
      <c r="A37" s="97"/>
      <c r="B37" s="52" t="s">
        <v>196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25">
      <c r="B38" s="52" t="s">
        <v>197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25">
      <c r="B39" s="52" t="s">
        <v>198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25">
      <c r="B40" s="52" t="s">
        <v>199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25">
      <c r="B41" s="52" t="s">
        <v>200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mcmMs/AoWfGMgCIYY0LLNBitaJR8ApbCSw3yYz9C6K/BwYdWVtPPBJHeqoI1eWvx6WTHdFkjXQ4q0CK158lMjQ==" saltValue="Nta6G3CMrYj7PiefsjmL1w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158</v>
      </c>
      <c r="B1" s="35" t="s">
        <v>215</v>
      </c>
      <c r="C1" s="35" t="s">
        <v>134</v>
      </c>
      <c r="D1" s="35" t="s">
        <v>216</v>
      </c>
      <c r="E1" s="35" t="s">
        <v>217</v>
      </c>
      <c r="F1" s="35" t="s">
        <v>141</v>
      </c>
      <c r="G1" s="35" t="s">
        <v>88</v>
      </c>
      <c r="H1" s="35" t="s">
        <v>57</v>
      </c>
      <c r="I1" s="35" t="s">
        <v>218</v>
      </c>
      <c r="J1" s="35" t="s">
        <v>50</v>
      </c>
      <c r="K1" s="35" t="s">
        <v>114</v>
      </c>
    </row>
    <row r="2" spans="1:11" x14ac:dyDescent="0.2">
      <c r="A2" s="52" t="s">
        <v>171</v>
      </c>
      <c r="B2" s="90"/>
      <c r="C2" s="90"/>
      <c r="D2" s="90"/>
      <c r="E2" s="90"/>
      <c r="F2" s="90"/>
      <c r="G2" s="90"/>
      <c r="H2" s="90"/>
      <c r="I2" s="90" t="s">
        <v>20</v>
      </c>
      <c r="J2" s="90"/>
      <c r="K2" s="90"/>
    </row>
    <row r="3" spans="1:11" x14ac:dyDescent="0.2">
      <c r="A3" s="52" t="s">
        <v>172</v>
      </c>
      <c r="B3" s="90"/>
      <c r="C3" s="90"/>
      <c r="D3" s="90"/>
      <c r="E3" s="90"/>
      <c r="F3" s="90"/>
      <c r="G3" s="90"/>
      <c r="H3" s="90" t="s">
        <v>20</v>
      </c>
      <c r="I3" s="90"/>
      <c r="J3" s="90"/>
      <c r="K3" s="90"/>
    </row>
    <row r="4" spans="1:11" x14ac:dyDescent="0.2">
      <c r="A4" s="52" t="s">
        <v>173</v>
      </c>
      <c r="B4" s="90"/>
      <c r="C4" s="90"/>
      <c r="D4" s="90" t="s">
        <v>20</v>
      </c>
      <c r="E4" s="90"/>
      <c r="F4" s="90"/>
      <c r="G4" s="90"/>
      <c r="H4" s="90"/>
      <c r="I4" s="90"/>
      <c r="J4" s="90"/>
      <c r="K4" s="90"/>
    </row>
    <row r="5" spans="1:11" x14ac:dyDescent="0.2">
      <c r="A5" s="52" t="s">
        <v>174</v>
      </c>
      <c r="B5" s="90"/>
      <c r="C5" s="90" t="s">
        <v>20</v>
      </c>
      <c r="D5" s="90"/>
      <c r="E5" s="90"/>
      <c r="F5" s="90"/>
      <c r="G5" s="90"/>
      <c r="H5" s="90"/>
      <c r="I5" s="90"/>
      <c r="J5" s="90"/>
      <c r="K5" s="90"/>
    </row>
    <row r="6" spans="1:11" x14ac:dyDescent="0.2">
      <c r="A6" s="52" t="s">
        <v>175</v>
      </c>
      <c r="B6" s="90"/>
      <c r="C6" s="90"/>
      <c r="D6" s="90"/>
      <c r="E6" s="90"/>
      <c r="F6" s="90"/>
      <c r="G6" s="90"/>
      <c r="H6" s="90"/>
      <c r="I6" s="90"/>
      <c r="J6" s="90" t="s">
        <v>20</v>
      </c>
      <c r="K6" s="90" t="s">
        <v>20</v>
      </c>
    </row>
    <row r="7" spans="1:11" x14ac:dyDescent="0.2">
      <c r="A7" s="52" t="s">
        <v>176</v>
      </c>
      <c r="B7" s="90"/>
      <c r="C7" s="90" t="s">
        <v>20</v>
      </c>
      <c r="D7" s="90"/>
      <c r="E7" s="90"/>
      <c r="F7" s="90"/>
      <c r="G7" s="90"/>
      <c r="H7" s="90" t="s">
        <v>20</v>
      </c>
      <c r="I7" s="90"/>
      <c r="J7" s="90"/>
      <c r="K7" s="90"/>
    </row>
    <row r="8" spans="1:11" x14ac:dyDescent="0.2">
      <c r="A8" s="52" t="s">
        <v>177</v>
      </c>
      <c r="B8" s="90"/>
      <c r="C8" s="90" t="s">
        <v>20</v>
      </c>
      <c r="D8" s="90"/>
      <c r="E8" s="90"/>
      <c r="F8" s="90"/>
      <c r="G8" s="90"/>
      <c r="H8" s="90" t="s">
        <v>20</v>
      </c>
      <c r="I8" s="90"/>
      <c r="J8" s="90"/>
      <c r="K8" s="90"/>
    </row>
    <row r="9" spans="1:11" x14ac:dyDescent="0.2">
      <c r="A9" s="52" t="s">
        <v>178</v>
      </c>
      <c r="B9" s="90"/>
      <c r="C9" s="90" t="s">
        <v>20</v>
      </c>
      <c r="D9" s="90"/>
      <c r="E9" s="90"/>
      <c r="F9" s="90"/>
      <c r="G9" s="90"/>
      <c r="H9" s="90" t="s">
        <v>20</v>
      </c>
      <c r="I9" s="90"/>
      <c r="J9" s="90"/>
      <c r="K9" s="90"/>
    </row>
    <row r="10" spans="1:11" x14ac:dyDescent="0.2">
      <c r="A10" s="59" t="s">
        <v>179</v>
      </c>
      <c r="B10" s="90"/>
      <c r="C10" s="90" t="s">
        <v>20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">
      <c r="A11" s="59" t="s">
        <v>180</v>
      </c>
      <c r="B11" s="90"/>
      <c r="C11" s="90" t="s">
        <v>20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">
      <c r="A12" s="59" t="s">
        <v>181</v>
      </c>
      <c r="B12" s="90"/>
      <c r="C12" s="90" t="s">
        <v>20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">
      <c r="A13" s="59" t="s">
        <v>182</v>
      </c>
      <c r="B13" s="90"/>
      <c r="C13" s="90" t="s">
        <v>20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">
      <c r="A14" s="92" t="s">
        <v>183</v>
      </c>
      <c r="B14" s="90"/>
      <c r="C14" s="90" t="s">
        <v>20</v>
      </c>
      <c r="D14" s="90"/>
      <c r="E14" s="90"/>
      <c r="F14" s="90"/>
      <c r="G14" s="90"/>
      <c r="H14" s="90"/>
      <c r="I14" s="90" t="s">
        <v>20</v>
      </c>
      <c r="J14" s="90"/>
      <c r="K14" s="90"/>
    </row>
    <row r="15" spans="1:11" x14ac:dyDescent="0.2">
      <c r="A15" s="92" t="s">
        <v>184</v>
      </c>
      <c r="B15" s="90"/>
      <c r="C15" s="90" t="s">
        <v>20</v>
      </c>
      <c r="D15" s="90"/>
      <c r="E15" s="90"/>
      <c r="F15" s="90"/>
      <c r="G15" s="90"/>
      <c r="H15" s="90"/>
      <c r="I15" s="90" t="s">
        <v>20</v>
      </c>
      <c r="J15" s="90"/>
      <c r="K15" s="90"/>
    </row>
    <row r="16" spans="1:11" x14ac:dyDescent="0.2">
      <c r="A16" s="52" t="s">
        <v>2</v>
      </c>
      <c r="B16" s="90"/>
      <c r="C16" s="90" t="s">
        <v>20</v>
      </c>
      <c r="D16" s="90"/>
      <c r="E16" s="90"/>
      <c r="F16" s="90"/>
      <c r="G16" s="90"/>
      <c r="H16" s="90" t="s">
        <v>20</v>
      </c>
      <c r="I16" s="90" t="s">
        <v>20</v>
      </c>
      <c r="J16" s="90"/>
      <c r="K16" s="90"/>
    </row>
    <row r="17" spans="1:11" x14ac:dyDescent="0.2">
      <c r="A17" s="52" t="s">
        <v>185</v>
      </c>
      <c r="B17" s="90"/>
      <c r="C17" s="90" t="s">
        <v>20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">
      <c r="A18" s="52" t="s">
        <v>18</v>
      </c>
      <c r="B18" s="90" t="s">
        <v>20</v>
      </c>
      <c r="C18" s="90"/>
      <c r="D18" s="90"/>
      <c r="E18" s="90"/>
      <c r="F18" s="90" t="s">
        <v>20</v>
      </c>
      <c r="G18" s="90"/>
      <c r="H18" s="90"/>
      <c r="I18" s="90"/>
      <c r="J18" s="90"/>
      <c r="K18" s="90"/>
    </row>
    <row r="19" spans="1:11" x14ac:dyDescent="0.2">
      <c r="A19" s="52" t="s">
        <v>21</v>
      </c>
      <c r="B19" s="90" t="s">
        <v>20</v>
      </c>
      <c r="C19" s="90"/>
      <c r="D19" s="90"/>
      <c r="E19" s="90"/>
      <c r="F19" s="90" t="s">
        <v>20</v>
      </c>
      <c r="G19" s="90"/>
      <c r="H19" s="90"/>
      <c r="I19" s="90"/>
      <c r="J19" s="90"/>
      <c r="K19" s="90"/>
    </row>
    <row r="20" spans="1:11" x14ac:dyDescent="0.2">
      <c r="A20" s="52" t="s">
        <v>22</v>
      </c>
      <c r="B20" s="90" t="s">
        <v>20</v>
      </c>
      <c r="C20" s="90"/>
      <c r="D20" s="90"/>
      <c r="E20" s="90"/>
      <c r="F20" s="90" t="s">
        <v>20</v>
      </c>
      <c r="G20" s="90"/>
      <c r="H20" s="90"/>
      <c r="I20" s="90"/>
      <c r="J20" s="90"/>
      <c r="K20" s="90"/>
    </row>
    <row r="21" spans="1:11" x14ac:dyDescent="0.2">
      <c r="A21" s="52" t="s">
        <v>186</v>
      </c>
      <c r="B21" s="90"/>
      <c r="C21" s="90"/>
      <c r="D21" s="90"/>
      <c r="E21" s="90"/>
      <c r="F21" s="90"/>
      <c r="G21" s="90"/>
      <c r="H21" s="90" t="s">
        <v>20</v>
      </c>
      <c r="I21" s="90" t="s">
        <v>20</v>
      </c>
      <c r="J21" s="90"/>
      <c r="K21" s="90"/>
    </row>
    <row r="22" spans="1:11" x14ac:dyDescent="0.2">
      <c r="A22" s="52" t="s">
        <v>187</v>
      </c>
      <c r="B22" s="90" t="s">
        <v>20</v>
      </c>
      <c r="C22" s="90" t="s">
        <v>20</v>
      </c>
      <c r="D22" s="90" t="s">
        <v>20</v>
      </c>
      <c r="E22" s="90"/>
      <c r="F22" s="90"/>
      <c r="G22" s="90"/>
      <c r="H22" s="90"/>
      <c r="I22" s="90"/>
      <c r="J22" s="90"/>
      <c r="K22" s="90"/>
    </row>
    <row r="23" spans="1:11" x14ac:dyDescent="0.2">
      <c r="A23" s="52" t="s">
        <v>188</v>
      </c>
      <c r="B23" s="90"/>
      <c r="C23" s="90" t="s">
        <v>20</v>
      </c>
      <c r="D23" s="90"/>
      <c r="E23" s="90"/>
      <c r="F23" s="90"/>
      <c r="G23" s="90"/>
      <c r="H23" s="90"/>
      <c r="I23" s="90" t="s">
        <v>20</v>
      </c>
      <c r="J23" s="90"/>
      <c r="K23" s="90"/>
    </row>
    <row r="24" spans="1:11" x14ac:dyDescent="0.2">
      <c r="A24" s="52" t="s">
        <v>189</v>
      </c>
      <c r="B24" s="90"/>
      <c r="C24" s="90"/>
      <c r="D24" s="90"/>
      <c r="E24" s="90"/>
      <c r="F24" s="90"/>
      <c r="G24" s="90"/>
      <c r="H24" s="90" t="s">
        <v>20</v>
      </c>
      <c r="I24" s="90"/>
      <c r="J24" s="90"/>
      <c r="K24" s="90"/>
    </row>
    <row r="25" spans="1:11" x14ac:dyDescent="0.2">
      <c r="A25" s="52" t="s">
        <v>190</v>
      </c>
      <c r="B25" s="90"/>
      <c r="C25" s="90"/>
      <c r="D25" s="90"/>
      <c r="E25" s="90"/>
      <c r="F25" s="90"/>
      <c r="G25" s="90"/>
      <c r="H25" s="90" t="s">
        <v>20</v>
      </c>
      <c r="I25" s="90"/>
      <c r="J25" s="90"/>
      <c r="K25" s="90"/>
    </row>
    <row r="26" spans="1:11" x14ac:dyDescent="0.2">
      <c r="A26" s="52" t="s">
        <v>191</v>
      </c>
      <c r="B26" s="90"/>
      <c r="C26" s="90" t="s">
        <v>20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">
      <c r="A27" s="52" t="s">
        <v>192</v>
      </c>
      <c r="B27" s="90"/>
      <c r="C27" s="90" t="s">
        <v>20</v>
      </c>
      <c r="D27" s="90"/>
      <c r="E27" s="90"/>
      <c r="F27" s="90"/>
      <c r="G27" s="90"/>
      <c r="H27" s="90"/>
      <c r="I27" s="90" t="s">
        <v>20</v>
      </c>
      <c r="J27" s="90"/>
      <c r="K27" s="90"/>
    </row>
    <row r="28" spans="1:11" x14ac:dyDescent="0.2">
      <c r="A28" s="52" t="s">
        <v>193</v>
      </c>
      <c r="B28" s="90"/>
      <c r="C28" s="90"/>
      <c r="D28" s="90"/>
      <c r="E28" s="90"/>
      <c r="F28" s="90"/>
      <c r="G28" s="90"/>
      <c r="H28" s="90" t="s">
        <v>20</v>
      </c>
      <c r="I28" s="90"/>
      <c r="J28" s="90"/>
      <c r="K28" s="90"/>
    </row>
    <row r="29" spans="1:11" x14ac:dyDescent="0.2">
      <c r="A29" s="52" t="s">
        <v>194</v>
      </c>
      <c r="B29" s="90" t="s">
        <v>20</v>
      </c>
      <c r="C29" s="90"/>
      <c r="D29" s="90" t="s">
        <v>20</v>
      </c>
      <c r="E29" s="90"/>
      <c r="F29" s="90"/>
      <c r="G29" s="90"/>
      <c r="H29" s="90"/>
      <c r="I29" s="90"/>
      <c r="J29" s="90"/>
      <c r="K29" s="90"/>
    </row>
    <row r="30" spans="1:11" x14ac:dyDescent="0.2">
      <c r="A30" s="52" t="s">
        <v>159</v>
      </c>
      <c r="B30" s="90"/>
      <c r="C30" s="90"/>
      <c r="D30" s="90"/>
      <c r="E30" s="90" t="s">
        <v>20</v>
      </c>
      <c r="F30" s="90"/>
      <c r="G30" s="90"/>
      <c r="H30" s="90"/>
      <c r="I30" s="90"/>
      <c r="J30" s="90"/>
      <c r="K30" s="90"/>
    </row>
    <row r="31" spans="1:11" x14ac:dyDescent="0.2">
      <c r="A31" s="52" t="s">
        <v>195</v>
      </c>
      <c r="B31" s="90"/>
      <c r="C31" s="90"/>
      <c r="D31" s="90"/>
      <c r="E31" s="90"/>
      <c r="F31" s="90"/>
      <c r="G31" s="90" t="s">
        <v>20</v>
      </c>
      <c r="H31" s="90" t="s">
        <v>20</v>
      </c>
      <c r="I31" s="90"/>
      <c r="J31" s="90"/>
      <c r="K31" s="90"/>
    </row>
    <row r="32" spans="1:11" x14ac:dyDescent="0.2">
      <c r="A32" s="52" t="s">
        <v>196</v>
      </c>
      <c r="B32" s="90"/>
      <c r="C32" s="90"/>
      <c r="D32" s="90"/>
      <c r="E32" s="90"/>
      <c r="F32" s="90"/>
      <c r="G32" s="90" t="s">
        <v>20</v>
      </c>
      <c r="H32" s="90" t="s">
        <v>20</v>
      </c>
      <c r="I32" s="90"/>
      <c r="J32" s="90"/>
      <c r="K32" s="90"/>
    </row>
    <row r="33" spans="1:11" x14ac:dyDescent="0.2">
      <c r="A33" s="52" t="s">
        <v>197</v>
      </c>
      <c r="B33" s="90"/>
      <c r="C33" s="90"/>
      <c r="D33" s="90"/>
      <c r="E33" s="90"/>
      <c r="F33" s="90"/>
      <c r="G33" s="90" t="s">
        <v>20</v>
      </c>
      <c r="H33" s="90" t="s">
        <v>20</v>
      </c>
      <c r="I33" s="90"/>
      <c r="J33" s="90"/>
      <c r="K33" s="90"/>
    </row>
    <row r="34" spans="1:11" x14ac:dyDescent="0.2">
      <c r="A34" s="52" t="s">
        <v>198</v>
      </c>
      <c r="B34" s="90"/>
      <c r="C34" s="90"/>
      <c r="D34" s="90"/>
      <c r="E34" s="90"/>
      <c r="F34" s="90"/>
      <c r="G34" s="90" t="s">
        <v>20</v>
      </c>
      <c r="H34" s="90" t="s">
        <v>20</v>
      </c>
      <c r="I34" s="90"/>
      <c r="J34" s="90"/>
      <c r="K34" s="90"/>
    </row>
    <row r="35" spans="1:11" x14ac:dyDescent="0.2">
      <c r="A35" s="52" t="s">
        <v>199</v>
      </c>
      <c r="B35" s="90"/>
      <c r="C35" s="90"/>
      <c r="D35" s="90"/>
      <c r="E35" s="90"/>
      <c r="F35" s="90"/>
      <c r="G35" s="90" t="s">
        <v>20</v>
      </c>
      <c r="H35" s="90" t="s">
        <v>20</v>
      </c>
      <c r="I35" s="90"/>
      <c r="J35" s="90"/>
      <c r="K35" s="90"/>
    </row>
    <row r="36" spans="1:11" x14ac:dyDescent="0.2">
      <c r="A36" s="52" t="s">
        <v>200</v>
      </c>
      <c r="B36" s="90"/>
      <c r="C36" s="90"/>
      <c r="D36" s="90"/>
      <c r="E36" s="90"/>
      <c r="F36" s="90"/>
      <c r="G36" s="90" t="s">
        <v>20</v>
      </c>
      <c r="H36" s="90" t="s">
        <v>20</v>
      </c>
      <c r="I36" s="90"/>
      <c r="J36" s="90"/>
      <c r="K36" s="90"/>
    </row>
    <row r="37" spans="1:11" x14ac:dyDescent="0.2">
      <c r="A37" s="52" t="s">
        <v>201</v>
      </c>
      <c r="B37" s="90"/>
      <c r="C37" s="90"/>
      <c r="D37" s="90"/>
      <c r="E37" s="90"/>
      <c r="F37" s="90"/>
      <c r="G37" s="90"/>
      <c r="H37" s="90" t="s">
        <v>20</v>
      </c>
      <c r="I37" s="90"/>
      <c r="J37" s="90"/>
      <c r="K37" s="90"/>
    </row>
    <row r="38" spans="1:11" x14ac:dyDescent="0.2">
      <c r="A38" s="52" t="s">
        <v>202</v>
      </c>
      <c r="B38" s="90" t="s">
        <v>20</v>
      </c>
      <c r="C38" s="90"/>
      <c r="D38" s="90"/>
      <c r="E38" s="90"/>
      <c r="F38" s="90"/>
      <c r="G38" s="90" t="s">
        <v>20</v>
      </c>
      <c r="H38" s="90" t="s">
        <v>20</v>
      </c>
      <c r="I38" s="90"/>
      <c r="J38" s="90"/>
      <c r="K38" s="90"/>
    </row>
  </sheetData>
  <sheetProtection algorithmName="SHA-512" hashValue="CwK/Qr9+8uRr3lbBFYy+0vdDqV6Bze2mNaAbQ1f2Bh21CGCsm9lgnKjh7KJmOoiCy57qgn3iLx+E4lR7ClYcmw==" saltValue="PeSV5zb4/T7ClDGVqf8bq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219</v>
      </c>
      <c r="B1" s="35" t="s">
        <v>215</v>
      </c>
      <c r="C1" s="35" t="s">
        <v>134</v>
      </c>
      <c r="D1" s="35" t="s">
        <v>216</v>
      </c>
      <c r="E1" s="35" t="s">
        <v>217</v>
      </c>
      <c r="F1" s="35" t="s">
        <v>141</v>
      </c>
      <c r="G1" s="35" t="s">
        <v>88</v>
      </c>
      <c r="H1" s="35" t="s">
        <v>57</v>
      </c>
      <c r="I1" s="35" t="s">
        <v>218</v>
      </c>
      <c r="J1" s="35" t="s">
        <v>50</v>
      </c>
      <c r="K1" s="35" t="s">
        <v>114</v>
      </c>
    </row>
    <row r="2" spans="1:11" x14ac:dyDescent="0.2">
      <c r="A2" s="35" t="s">
        <v>110</v>
      </c>
      <c r="B2" s="90" t="s">
        <v>20</v>
      </c>
      <c r="C2" s="90" t="s">
        <v>20</v>
      </c>
      <c r="D2" s="90" t="s">
        <v>20</v>
      </c>
      <c r="E2" s="90" t="s">
        <v>20</v>
      </c>
      <c r="F2" s="90" t="s">
        <v>20</v>
      </c>
      <c r="G2" s="90" t="s">
        <v>20</v>
      </c>
      <c r="H2" s="90" t="s">
        <v>20</v>
      </c>
      <c r="I2" s="90"/>
      <c r="J2" s="90"/>
      <c r="K2" s="90"/>
    </row>
    <row r="3" spans="1:11" x14ac:dyDescent="0.2">
      <c r="A3" s="35" t="s">
        <v>97</v>
      </c>
      <c r="B3" s="90" t="s">
        <v>20</v>
      </c>
      <c r="C3" s="90" t="s">
        <v>20</v>
      </c>
      <c r="D3" s="90" t="s">
        <v>20</v>
      </c>
      <c r="E3" s="90" t="s">
        <v>20</v>
      </c>
      <c r="F3" s="90" t="s">
        <v>20</v>
      </c>
      <c r="G3" s="90" t="s">
        <v>20</v>
      </c>
      <c r="H3" s="90" t="s">
        <v>20</v>
      </c>
      <c r="I3" s="90"/>
      <c r="J3" s="90"/>
      <c r="K3" s="90"/>
    </row>
    <row r="4" spans="1:11" x14ac:dyDescent="0.2">
      <c r="A4" s="35" t="s">
        <v>98</v>
      </c>
      <c r="B4" s="90" t="s">
        <v>20</v>
      </c>
      <c r="C4" s="90" t="s">
        <v>20</v>
      </c>
      <c r="D4" s="90" t="s">
        <v>20</v>
      </c>
      <c r="E4" s="90" t="s">
        <v>20</v>
      </c>
      <c r="F4" s="90" t="s">
        <v>20</v>
      </c>
      <c r="G4" s="90" t="s">
        <v>20</v>
      </c>
      <c r="H4" s="90" t="s">
        <v>20</v>
      </c>
      <c r="I4" s="90"/>
      <c r="J4" s="90"/>
      <c r="K4" s="90"/>
    </row>
    <row r="5" spans="1:11" x14ac:dyDescent="0.2">
      <c r="A5" s="35" t="s">
        <v>99</v>
      </c>
      <c r="B5" s="90" t="s">
        <v>20</v>
      </c>
      <c r="C5" s="90" t="s">
        <v>20</v>
      </c>
      <c r="D5" s="90" t="s">
        <v>20</v>
      </c>
      <c r="E5" s="90" t="s">
        <v>20</v>
      </c>
      <c r="F5" s="90" t="s">
        <v>20</v>
      </c>
      <c r="G5" s="90" t="s">
        <v>20</v>
      </c>
      <c r="H5" s="90" t="s">
        <v>20</v>
      </c>
      <c r="I5" s="90"/>
      <c r="J5" s="90"/>
      <c r="K5" s="90"/>
    </row>
    <row r="6" spans="1:11" x14ac:dyDescent="0.2">
      <c r="A6" s="35" t="s">
        <v>100</v>
      </c>
      <c r="B6" s="90" t="s">
        <v>20</v>
      </c>
      <c r="C6" s="90" t="s">
        <v>20</v>
      </c>
      <c r="D6" s="90" t="s">
        <v>20</v>
      </c>
      <c r="E6" s="90" t="s">
        <v>20</v>
      </c>
      <c r="F6" s="90" t="s">
        <v>20</v>
      </c>
      <c r="G6" s="90" t="s">
        <v>20</v>
      </c>
      <c r="H6" s="90" t="s">
        <v>20</v>
      </c>
      <c r="I6" s="90"/>
      <c r="J6" s="90"/>
      <c r="K6" s="90"/>
    </row>
    <row r="7" spans="1:11" x14ac:dyDescent="0.2">
      <c r="A7" s="35" t="s">
        <v>135</v>
      </c>
      <c r="B7" s="90"/>
      <c r="C7" s="90" t="s">
        <v>20</v>
      </c>
      <c r="D7" s="90"/>
      <c r="E7" s="90"/>
      <c r="F7" s="90"/>
      <c r="G7" s="90"/>
      <c r="H7" s="90" t="s">
        <v>20</v>
      </c>
      <c r="I7" s="90" t="s">
        <v>20</v>
      </c>
      <c r="J7" s="90"/>
      <c r="K7" s="90"/>
    </row>
    <row r="8" spans="1:11" x14ac:dyDescent="0.2">
      <c r="A8" s="35" t="s">
        <v>136</v>
      </c>
      <c r="B8" s="90"/>
      <c r="C8" s="90" t="s">
        <v>20</v>
      </c>
      <c r="D8" s="90"/>
      <c r="E8" s="90"/>
      <c r="F8" s="90"/>
      <c r="G8" s="90"/>
      <c r="H8" s="90" t="s">
        <v>20</v>
      </c>
      <c r="I8" s="90" t="s">
        <v>20</v>
      </c>
      <c r="J8" s="90"/>
      <c r="K8" s="90"/>
    </row>
    <row r="9" spans="1:11" x14ac:dyDescent="0.2">
      <c r="A9" s="35" t="s">
        <v>137</v>
      </c>
      <c r="B9" s="90"/>
      <c r="C9" s="90" t="s">
        <v>20</v>
      </c>
      <c r="D9" s="90"/>
      <c r="E9" s="90"/>
      <c r="F9" s="90"/>
      <c r="G9" s="90"/>
      <c r="H9" s="90" t="s">
        <v>20</v>
      </c>
      <c r="I9" s="90" t="s">
        <v>20</v>
      </c>
      <c r="J9" s="90"/>
      <c r="K9" s="90"/>
    </row>
    <row r="10" spans="1:11" x14ac:dyDescent="0.2">
      <c r="A10" s="35" t="s">
        <v>138</v>
      </c>
      <c r="B10" s="90"/>
      <c r="C10" s="90" t="s">
        <v>20</v>
      </c>
      <c r="D10" s="90"/>
      <c r="E10" s="90"/>
      <c r="F10" s="90"/>
      <c r="G10" s="90"/>
      <c r="H10" s="90" t="s">
        <v>20</v>
      </c>
      <c r="I10" s="90" t="s">
        <v>20</v>
      </c>
      <c r="J10" s="90"/>
      <c r="K10" s="90"/>
    </row>
    <row r="11" spans="1:11" x14ac:dyDescent="0.2">
      <c r="A11" s="35" t="s">
        <v>115</v>
      </c>
      <c r="B11" s="90"/>
      <c r="C11" s="90" t="s">
        <v>20</v>
      </c>
      <c r="D11" s="90"/>
      <c r="E11" s="90"/>
      <c r="F11" s="90"/>
      <c r="G11" s="90"/>
      <c r="H11" s="90"/>
      <c r="I11" s="90"/>
      <c r="J11" s="90" t="s">
        <v>20</v>
      </c>
      <c r="K11" s="90" t="s">
        <v>20</v>
      </c>
    </row>
    <row r="12" spans="1:11" x14ac:dyDescent="0.2">
      <c r="A12" s="35" t="s">
        <v>116</v>
      </c>
      <c r="B12" s="90"/>
      <c r="C12" s="90" t="s">
        <v>20</v>
      </c>
      <c r="D12" s="90"/>
      <c r="E12" s="90"/>
      <c r="F12" s="90"/>
      <c r="G12" s="90"/>
      <c r="H12" s="90"/>
      <c r="I12" s="90"/>
      <c r="J12" s="90"/>
      <c r="K12" s="90" t="s">
        <v>20</v>
      </c>
    </row>
    <row r="13" spans="1:11" x14ac:dyDescent="0.2">
      <c r="A13" s="35" t="s">
        <v>117</v>
      </c>
      <c r="B13" s="90"/>
      <c r="C13" s="90" t="s">
        <v>20</v>
      </c>
      <c r="D13" s="90"/>
      <c r="E13" s="90"/>
      <c r="F13" s="90"/>
      <c r="G13" s="90"/>
      <c r="H13" s="90"/>
      <c r="I13" s="90"/>
      <c r="J13" s="90"/>
      <c r="K13" s="90" t="s">
        <v>20</v>
      </c>
    </row>
    <row r="14" spans="1:11" x14ac:dyDescent="0.2">
      <c r="A14" s="35" t="s">
        <v>118</v>
      </c>
      <c r="B14" s="90"/>
      <c r="C14" s="90" t="s">
        <v>20</v>
      </c>
      <c r="D14" s="90"/>
      <c r="E14" s="90"/>
      <c r="F14" s="90"/>
      <c r="G14" s="90"/>
      <c r="H14" s="90"/>
      <c r="I14" s="90"/>
      <c r="J14" s="90"/>
      <c r="K14" s="90" t="s">
        <v>20</v>
      </c>
    </row>
  </sheetData>
  <sheetProtection algorithmName="SHA-512" hashValue="++sWmIry//daX3pBuJ9WmSokRzi+kKwlaovhQq8FC/IAP+v5tEGed5HZt6ecmWfrBYoL6WqH67umAu+mRnVs8Q==" saltValue="pT7AeLv0Ab/bPThkePGpR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D2" sqref="D2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220</v>
      </c>
      <c r="B1" s="40" t="s">
        <v>166</v>
      </c>
      <c r="C1" s="40" t="s">
        <v>162</v>
      </c>
      <c r="D1" s="40" t="s">
        <v>110</v>
      </c>
      <c r="E1" s="40" t="s">
        <v>97</v>
      </c>
      <c r="F1" s="40" t="s">
        <v>98</v>
      </c>
      <c r="G1" s="40" t="s">
        <v>99</v>
      </c>
      <c r="H1" s="98" t="s">
        <v>100</v>
      </c>
    </row>
    <row r="2" spans="1:10" x14ac:dyDescent="0.2">
      <c r="A2" s="40" t="s">
        <v>221</v>
      </c>
      <c r="B2" s="138" t="s">
        <v>101</v>
      </c>
      <c r="C2" s="35" t="s">
        <v>157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">
      <c r="B3" s="138"/>
      <c r="C3" s="35" t="s">
        <v>164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">
      <c r="B4" s="138"/>
      <c r="C4" s="35" t="s">
        <v>167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">
      <c r="B5" s="138" t="s">
        <v>110</v>
      </c>
      <c r="C5" s="35" t="s">
        <v>157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">
      <c r="B6" s="138"/>
      <c r="C6" s="35" t="s">
        <v>164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">
      <c r="B7" s="138"/>
      <c r="C7" s="35" t="s">
        <v>167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">
      <c r="B8" s="138" t="s">
        <v>97</v>
      </c>
      <c r="C8" s="35" t="s">
        <v>157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">
      <c r="B9" s="138"/>
      <c r="C9" s="35" t="s">
        <v>164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">
      <c r="B10" s="138"/>
      <c r="C10" s="35" t="s">
        <v>167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">
      <c r="B11" s="138" t="s">
        <v>98</v>
      </c>
      <c r="C11" s="35" t="s">
        <v>157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">
      <c r="B12" s="138"/>
      <c r="C12" s="35" t="s">
        <v>164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">
      <c r="B13" s="138"/>
      <c r="C13" s="35" t="s">
        <v>167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">
      <c r="B14" s="138" t="s">
        <v>99</v>
      </c>
      <c r="C14" s="35" t="s">
        <v>157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">
      <c r="B15" s="138"/>
      <c r="C15" s="35" t="s">
        <v>164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">
      <c r="B16" s="138"/>
      <c r="C16" s="35" t="s">
        <v>167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">
      <c r="B17" s="101" t="s">
        <v>168</v>
      </c>
      <c r="C17" s="35" t="s">
        <v>167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">
      <c r="D18" s="102"/>
      <c r="E18" s="102"/>
      <c r="F18" s="102"/>
      <c r="G18" s="102"/>
      <c r="H18" s="102"/>
    </row>
    <row r="19" spans="1:8" x14ac:dyDescent="0.2">
      <c r="A19" s="40" t="s">
        <v>222</v>
      </c>
      <c r="B19" s="138" t="s">
        <v>101</v>
      </c>
      <c r="C19" s="35" t="s">
        <v>157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">
      <c r="B20" s="138"/>
      <c r="C20" s="35" t="s">
        <v>164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">
      <c r="B21" s="138"/>
      <c r="C21" s="35" t="s">
        <v>167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">
      <c r="B22" s="138" t="s">
        <v>110</v>
      </c>
      <c r="C22" s="35" t="s">
        <v>157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">
      <c r="B23" s="138"/>
      <c r="C23" s="35" t="s">
        <v>164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">
      <c r="B24" s="138"/>
      <c r="C24" s="35" t="s">
        <v>167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">
      <c r="B25" s="138" t="s">
        <v>97</v>
      </c>
      <c r="C25" s="35" t="s">
        <v>157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">
      <c r="B26" s="138"/>
      <c r="C26" s="35" t="s">
        <v>164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">
      <c r="B27" s="138"/>
      <c r="C27" s="35" t="s">
        <v>167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">
      <c r="B28" s="138" t="s">
        <v>98</v>
      </c>
      <c r="C28" s="35" t="s">
        <v>157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">
      <c r="B29" s="138"/>
      <c r="C29" s="35" t="s">
        <v>164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">
      <c r="B30" s="138"/>
      <c r="C30" s="35" t="s">
        <v>167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">
      <c r="B31" s="138" t="s">
        <v>99</v>
      </c>
      <c r="C31" s="35" t="s">
        <v>157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">
      <c r="B32" s="138"/>
      <c r="C32" s="35" t="s">
        <v>164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">
      <c r="B33" s="138"/>
      <c r="C33" s="35" t="s">
        <v>167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">
      <c r="B34" s="101" t="s">
        <v>168</v>
      </c>
      <c r="C34" s="35" t="s">
        <v>167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">
      <c r="D35" s="102"/>
      <c r="E35" s="102"/>
      <c r="F35" s="102"/>
      <c r="G35" s="102"/>
      <c r="H35" s="102"/>
    </row>
    <row r="36" spans="1:8" x14ac:dyDescent="0.2">
      <c r="A36" s="103" t="s">
        <v>223</v>
      </c>
      <c r="B36" s="138" t="s">
        <v>101</v>
      </c>
      <c r="C36" s="35" t="s">
        <v>157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">
      <c r="B37" s="138"/>
      <c r="C37" s="35" t="s">
        <v>164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">
      <c r="B38" s="138"/>
      <c r="C38" s="35" t="s">
        <v>167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">
      <c r="B39" s="138" t="s">
        <v>110</v>
      </c>
      <c r="C39" s="35" t="s">
        <v>157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">
      <c r="B40" s="138"/>
      <c r="C40" s="35" t="s">
        <v>164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">
      <c r="B41" s="138"/>
      <c r="C41" s="35" t="s">
        <v>167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">
      <c r="B42" s="138" t="s">
        <v>97</v>
      </c>
      <c r="C42" s="35" t="s">
        <v>157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">
      <c r="B43" s="138"/>
      <c r="C43" s="35" t="s">
        <v>164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">
      <c r="B44" s="138"/>
      <c r="C44" s="35" t="s">
        <v>167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">
      <c r="B45" s="138" t="s">
        <v>98</v>
      </c>
      <c r="C45" s="35" t="s">
        <v>157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">
      <c r="B46" s="138"/>
      <c r="C46" s="35" t="s">
        <v>164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">
      <c r="B47" s="138"/>
      <c r="C47" s="35" t="s">
        <v>167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">
      <c r="B48" s="138" t="s">
        <v>99</v>
      </c>
      <c r="C48" s="35" t="s">
        <v>157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">
      <c r="B49" s="138"/>
      <c r="C49" s="35" t="s">
        <v>164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">
      <c r="B50" s="138"/>
      <c r="C50" s="35" t="s">
        <v>167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">
      <c r="B51" s="104" t="s">
        <v>168</v>
      </c>
      <c r="C51" s="35" t="s">
        <v>167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6/jE2ZULWvyn08tden57LVnqdA8Ektcv9ebieTQcBNddTN7/qhemyTJqbKaQJ5qBMWQa0BMZS4p0SdqRXgA38Q==" saltValue="wgZMjK+Sqr6fyq+tFGB0pA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122</v>
      </c>
      <c r="B1" s="25" t="s">
        <v>114</v>
      </c>
      <c r="C1" s="23" t="s">
        <v>115</v>
      </c>
      <c r="D1" s="23" t="s">
        <v>116</v>
      </c>
      <c r="E1" s="23" t="s">
        <v>117</v>
      </c>
      <c r="F1" s="23" t="s">
        <v>118</v>
      </c>
      <c r="G1" s="23" t="s">
        <v>119</v>
      </c>
      <c r="H1" s="23" t="s">
        <v>120</v>
      </c>
      <c r="I1" s="23" t="s">
        <v>121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6tEfgL8d7N71OP7Ln+V2bOdojOtUoAowWt0mjLlcWnemx/I41ztXXAo0WH4HjeLi70GCyNJi3lCgvIwvHlPxfQ==" saltValue="cLkHjljUXHALfsNIp4FDhQ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6" customFormat="1" ht="18.75" customHeight="1" x14ac:dyDescent="0.2">
      <c r="A1" s="105" t="s">
        <v>224</v>
      </c>
    </row>
    <row r="2" spans="1:7" ht="15.75" customHeight="1" x14ac:dyDescent="0.2">
      <c r="B2" s="107"/>
      <c r="C2" s="108" t="s">
        <v>68</v>
      </c>
      <c r="D2" s="109" t="s">
        <v>67</v>
      </c>
      <c r="E2" s="109" t="s">
        <v>66</v>
      </c>
      <c r="F2" s="109" t="s">
        <v>65</v>
      </c>
    </row>
    <row r="3" spans="1:7" ht="15.75" customHeight="1" x14ac:dyDescent="0.2">
      <c r="A3" s="40" t="s">
        <v>225</v>
      </c>
      <c r="B3" s="110"/>
      <c r="C3" s="111"/>
      <c r="D3" s="112"/>
      <c r="E3" s="112"/>
      <c r="F3" s="112"/>
    </row>
    <row r="4" spans="1:7" ht="15.75" customHeight="1" x14ac:dyDescent="0.2">
      <c r="B4" s="113" t="s">
        <v>51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">
      <c r="B5" s="113" t="s">
        <v>52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">
      <c r="B6" s="113" t="s">
        <v>53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">
      <c r="B7" s="113" t="s">
        <v>54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">
      <c r="C8" s="116"/>
      <c r="D8" s="100"/>
      <c r="E8" s="100"/>
      <c r="F8" s="100"/>
    </row>
    <row r="9" spans="1:7" ht="15.75" customHeight="1" x14ac:dyDescent="0.2">
      <c r="A9" s="40" t="s">
        <v>232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">
      <c r="C10" s="116"/>
      <c r="D10" s="100"/>
      <c r="E10" s="100"/>
      <c r="F10" s="100"/>
      <c r="G10" s="117"/>
    </row>
    <row r="11" spans="1:7" s="106" customFormat="1" ht="15" customHeight="1" x14ac:dyDescent="0.2">
      <c r="A11" s="105" t="s">
        <v>226</v>
      </c>
      <c r="C11" s="118"/>
      <c r="D11" s="119"/>
      <c r="E11" s="119"/>
      <c r="F11" s="119"/>
      <c r="G11" s="120"/>
    </row>
    <row r="12" spans="1:7" ht="15.75" customHeight="1" x14ac:dyDescent="0.2">
      <c r="A12" s="40" t="s">
        <v>227</v>
      </c>
      <c r="C12" s="116"/>
      <c r="D12" s="100"/>
      <c r="E12" s="100"/>
      <c r="F12" s="100"/>
      <c r="G12" s="117"/>
    </row>
    <row r="13" spans="1:7" ht="15.75" customHeight="1" x14ac:dyDescent="0.2">
      <c r="B13" s="121" t="s">
        <v>228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">
      <c r="B14" s="121" t="s">
        <v>229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">
      <c r="B15" s="121" t="s">
        <v>230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">
      <c r="A16" s="40"/>
      <c r="B16" s="121"/>
      <c r="C16" s="122"/>
      <c r="D16" s="100"/>
      <c r="E16" s="100"/>
      <c r="F16" s="100"/>
      <c r="G16" s="117"/>
    </row>
    <row r="17" spans="1:7" ht="15.75" customHeight="1" x14ac:dyDescent="0.2">
      <c r="A17" s="40" t="s">
        <v>231</v>
      </c>
      <c r="B17" s="110"/>
      <c r="C17" s="123"/>
      <c r="D17" s="124"/>
      <c r="E17" s="124"/>
      <c r="F17" s="124"/>
      <c r="G17" s="117"/>
    </row>
    <row r="18" spans="1:7" ht="15.75" customHeight="1" x14ac:dyDescent="0.2">
      <c r="B18" s="125" t="s">
        <v>79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">
      <c r="B19" s="125" t="s">
        <v>80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">
      <c r="B20" s="125" t="s">
        <v>81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">
      <c r="B21" s="125" t="s">
        <v>82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">
      <c r="B22" s="125" t="s">
        <v>83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">
      <c r="B23" s="125" t="s">
        <v>84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">
      <c r="B24" s="125" t="s">
        <v>85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">
      <c r="B25" s="125" t="s">
        <v>86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">
      <c r="B26" s="121"/>
    </row>
    <row r="28" spans="1:7" ht="15.75" customHeight="1" x14ac:dyDescent="0.2">
      <c r="B28" s="40"/>
    </row>
  </sheetData>
  <sheetProtection algorithmName="SHA-512" hashValue="7ouOZzcdoBeEjEYyYTyIRq2jubwo3K9YeZKgOLfU8zWQccx0DOZOmysMZ/bUGfoviNHMPQXHlIJYwXsJc5bpgg==" saltValue="D1YYR7m552yJVnj7/1cc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6" customFormat="1" x14ac:dyDescent="0.2">
      <c r="A1" s="105" t="s">
        <v>233</v>
      </c>
    </row>
    <row r="2" spans="1:16" x14ac:dyDescent="0.2">
      <c r="A2" s="126" t="s">
        <v>215</v>
      </c>
      <c r="B2" s="127" t="s">
        <v>234</v>
      </c>
      <c r="C2" s="127" t="s">
        <v>235</v>
      </c>
      <c r="D2" s="109" t="s">
        <v>110</v>
      </c>
      <c r="E2" s="109" t="s">
        <v>97</v>
      </c>
      <c r="F2" s="109" t="s">
        <v>98</v>
      </c>
      <c r="G2" s="109" t="s">
        <v>99</v>
      </c>
      <c r="H2" s="109" t="s">
        <v>100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">
      <c r="A3" s="40"/>
      <c r="B3" s="35" t="s">
        <v>88</v>
      </c>
      <c r="C3" s="43" t="s">
        <v>24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">
      <c r="C4" s="43" t="s">
        <v>236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">
      <c r="C5" s="43" t="s">
        <v>237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">
      <c r="C6" s="43" t="s">
        <v>238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">
      <c r="B7" s="35" t="s">
        <v>89</v>
      </c>
      <c r="C7" s="43" t="s">
        <v>24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">
      <c r="C8" s="43" t="s">
        <v>236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">
      <c r="C9" s="43" t="s">
        <v>237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">
      <c r="C10" s="43" t="s">
        <v>238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">
      <c r="B11" s="35" t="s">
        <v>91</v>
      </c>
      <c r="C11" s="43" t="s">
        <v>24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">
      <c r="C12" s="43" t="s">
        <v>236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">
      <c r="C13" s="43" t="s">
        <v>237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">
      <c r="C14" s="43" t="s">
        <v>238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">
      <c r="B15" s="35" t="s">
        <v>92</v>
      </c>
      <c r="C15" s="43" t="s">
        <v>24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">
      <c r="C16" s="43" t="s">
        <v>236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">
      <c r="C17" s="43" t="s">
        <v>237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.1" customHeight="1" x14ac:dyDescent="0.2">
      <c r="C18" s="43" t="s">
        <v>238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">
      <c r="B19" s="36" t="s">
        <v>90</v>
      </c>
      <c r="C19" s="43" t="s">
        <v>24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">
      <c r="C20" s="43" t="s">
        <v>236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">
      <c r="C21" s="43" t="s">
        <v>237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">
      <c r="C22" s="43" t="s">
        <v>238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">
      <c r="B23" s="36" t="s">
        <v>96</v>
      </c>
      <c r="C23" s="43" t="s">
        <v>24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">
      <c r="C24" s="43" t="s">
        <v>236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">
      <c r="C25" s="43" t="s">
        <v>237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">
      <c r="C26" s="43" t="s">
        <v>238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">
      <c r="A28" s="105" t="s">
        <v>247</v>
      </c>
    </row>
    <row r="29" spans="1:16" s="36" customFormat="1" x14ac:dyDescent="0.2">
      <c r="A29" s="129" t="s">
        <v>248</v>
      </c>
      <c r="B29" s="98" t="s">
        <v>234</v>
      </c>
      <c r="C29" s="98" t="s">
        <v>239</v>
      </c>
      <c r="D29" s="109" t="s">
        <v>110</v>
      </c>
      <c r="E29" s="109" t="s">
        <v>97</v>
      </c>
      <c r="F29" s="109" t="s">
        <v>98</v>
      </c>
      <c r="G29" s="109" t="s">
        <v>99</v>
      </c>
      <c r="H29" s="109" t="s">
        <v>100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">
      <c r="A30" s="40"/>
      <c r="B30" s="35" t="s">
        <v>88</v>
      </c>
      <c r="C30" s="43" t="s">
        <v>24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">
      <c r="C31" s="43" t="s">
        <v>236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">
      <c r="C32" s="43" t="s">
        <v>208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">
      <c r="C33" s="43" t="s">
        <v>207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">
      <c r="B34" s="35" t="s">
        <v>89</v>
      </c>
      <c r="C34" s="43" t="s">
        <v>24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">
      <c r="C35" s="43" t="s">
        <v>236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">
      <c r="C36" s="43" t="s">
        <v>208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">
      <c r="C37" s="43" t="s">
        <v>207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">
      <c r="B38" s="35" t="s">
        <v>91</v>
      </c>
      <c r="C38" s="43" t="s">
        <v>24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">
      <c r="C39" s="43" t="s">
        <v>236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">
      <c r="C40" s="43" t="s">
        <v>208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">
      <c r="C41" s="43" t="s">
        <v>207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">
      <c r="B42" s="35" t="s">
        <v>92</v>
      </c>
      <c r="C42" s="43" t="s">
        <v>24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">
      <c r="C43" s="43" t="s">
        <v>236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">
      <c r="C44" s="43" t="s">
        <v>208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">
      <c r="C45" s="43" t="s">
        <v>207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">
      <c r="B46" s="35" t="s">
        <v>90</v>
      </c>
      <c r="C46" s="43" t="s">
        <v>24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">
      <c r="C47" s="43" t="s">
        <v>236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">
      <c r="C48" s="43" t="s">
        <v>208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">
      <c r="C49" s="43" t="s">
        <v>207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">
      <c r="B50" s="35" t="s">
        <v>96</v>
      </c>
      <c r="C50" s="43" t="s">
        <v>24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">
      <c r="C51" s="43" t="s">
        <v>236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">
      <c r="C52" s="43" t="s">
        <v>208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">
      <c r="C53" s="43" t="s">
        <v>207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">
      <c r="C54" s="43"/>
      <c r="D54" s="43"/>
    </row>
    <row r="55" spans="1:16" s="106" customFormat="1" x14ac:dyDescent="0.2">
      <c r="A55" s="105" t="s">
        <v>240</v>
      </c>
    </row>
    <row r="56" spans="1:16" s="36" customFormat="1" ht="25.5" x14ac:dyDescent="0.2">
      <c r="A56" s="129" t="s">
        <v>134</v>
      </c>
      <c r="B56" s="98" t="s">
        <v>234</v>
      </c>
      <c r="C56" s="131" t="s">
        <v>241</v>
      </c>
      <c r="D56" s="109" t="s">
        <v>135</v>
      </c>
      <c r="E56" s="109" t="s">
        <v>136</v>
      </c>
      <c r="F56" s="109" t="s">
        <v>137</v>
      </c>
      <c r="G56" s="109" t="s">
        <v>138</v>
      </c>
      <c r="H56" s="128"/>
      <c r="M56" s="128"/>
      <c r="N56" s="128"/>
      <c r="O56" s="128"/>
      <c r="P56" s="128"/>
    </row>
    <row r="57" spans="1:16" x14ac:dyDescent="0.2">
      <c r="A57" s="40"/>
      <c r="B57" s="35" t="s">
        <v>102</v>
      </c>
      <c r="C57" s="43" t="s">
        <v>242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">
      <c r="C58" s="43" t="s">
        <v>243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">
      <c r="B59" s="35" t="s">
        <v>103</v>
      </c>
      <c r="C59" s="43" t="s">
        <v>242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">
      <c r="C60" s="43" t="s">
        <v>243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">
      <c r="B61" s="35" t="s">
        <v>104</v>
      </c>
      <c r="C61" s="43" t="s">
        <v>242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">
      <c r="C62" s="43" t="s">
        <v>243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">
      <c r="C63" s="43"/>
      <c r="D63" s="43"/>
    </row>
    <row r="64" spans="1:16" s="106" customFormat="1" x14ac:dyDescent="0.2">
      <c r="A64" s="105" t="s">
        <v>244</v>
      </c>
    </row>
    <row r="65" spans="1:16" s="36" customFormat="1" ht="25.5" x14ac:dyDescent="0.2">
      <c r="A65" s="129" t="s">
        <v>141</v>
      </c>
      <c r="B65" s="98" t="s">
        <v>234</v>
      </c>
      <c r="C65" s="131" t="s">
        <v>245</v>
      </c>
      <c r="D65" s="109" t="s">
        <v>110</v>
      </c>
      <c r="E65" s="109" t="s">
        <v>97</v>
      </c>
      <c r="F65" s="109" t="s">
        <v>98</v>
      </c>
      <c r="G65" s="109" t="s">
        <v>99</v>
      </c>
      <c r="H65" s="132" t="s">
        <v>100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">
      <c r="A66" s="133"/>
      <c r="B66" s="35" t="s">
        <v>79</v>
      </c>
      <c r="C66" s="43" t="s">
        <v>142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">
      <c r="C67" s="43" t="s">
        <v>143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">
      <c r="C68" s="43" t="s">
        <v>144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">
      <c r="C69" s="43" t="s">
        <v>145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">
      <c r="B70" s="35" t="s">
        <v>80</v>
      </c>
      <c r="C70" s="43" t="s">
        <v>142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">
      <c r="C71" s="43" t="s">
        <v>143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">
      <c r="C72" s="43" t="s">
        <v>144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">
      <c r="C73" s="43" t="s">
        <v>145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">
      <c r="B74" s="35" t="s">
        <v>81</v>
      </c>
      <c r="C74" s="43" t="s">
        <v>142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">
      <c r="C75" s="43" t="s">
        <v>143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">
      <c r="C76" s="43" t="s">
        <v>144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">
      <c r="C77" s="43" t="s">
        <v>145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">
      <c r="B78" s="35" t="s">
        <v>83</v>
      </c>
      <c r="C78" s="43" t="s">
        <v>142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">
      <c r="C79" s="43" t="s">
        <v>143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">
      <c r="C80" s="43" t="s">
        <v>144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">
      <c r="C81" s="43" t="s">
        <v>145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">
      <c r="B82" s="35" t="s">
        <v>88</v>
      </c>
      <c r="C82" s="43" t="s">
        <v>142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">
      <c r="C83" s="43" t="s">
        <v>143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">
      <c r="C84" s="43" t="s">
        <v>144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">
      <c r="C85" s="43" t="s">
        <v>145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">
      <c r="B86" s="35" t="s">
        <v>89</v>
      </c>
      <c r="C86" s="43" t="s">
        <v>142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">
      <c r="C87" s="43" t="s">
        <v>143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">
      <c r="C88" s="43" t="s">
        <v>144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">
      <c r="C89" s="43" t="s">
        <v>145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">
      <c r="B90" s="35" t="s">
        <v>91</v>
      </c>
      <c r="C90" s="43" t="s">
        <v>142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">
      <c r="C91" s="43" t="s">
        <v>143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">
      <c r="C92" s="43" t="s">
        <v>144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">
      <c r="C93" s="43" t="s">
        <v>145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">
      <c r="B94" s="35" t="s">
        <v>90</v>
      </c>
      <c r="C94" s="43" t="s">
        <v>142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">
      <c r="C95" s="43" t="s">
        <v>143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">
      <c r="C96" s="43" t="s">
        <v>144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">
      <c r="C97" s="43" t="s">
        <v>145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">
      <c r="B98" s="35" t="s">
        <v>93</v>
      </c>
      <c r="C98" s="43" t="s">
        <v>142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">
      <c r="C99" s="43" t="s">
        <v>143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">
      <c r="C100" s="43" t="s">
        <v>144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">
      <c r="C101" s="43" t="s">
        <v>145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">
      <c r="A103" s="105" t="s">
        <v>246</v>
      </c>
    </row>
    <row r="104" spans="1:16" s="36" customFormat="1" ht="25.5" x14ac:dyDescent="0.2">
      <c r="A104" s="129" t="s">
        <v>88</v>
      </c>
      <c r="B104" s="134" t="s">
        <v>145</v>
      </c>
      <c r="C104" s="131" t="s">
        <v>245</v>
      </c>
      <c r="D104" s="109" t="s">
        <v>110</v>
      </c>
      <c r="E104" s="109" t="s">
        <v>97</v>
      </c>
      <c r="F104" s="109" t="s">
        <v>98</v>
      </c>
      <c r="G104" s="109" t="s">
        <v>99</v>
      </c>
      <c r="H104" s="132" t="s">
        <v>100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">
      <c r="A105" s="40"/>
      <c r="B105" s="36"/>
      <c r="C105" s="43" t="s">
        <v>142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">
      <c r="C106" s="43" t="s">
        <v>143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">
      <c r="C107" s="43" t="s">
        <v>144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">
      <c r="C108" s="43" t="s">
        <v>145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">
      <c r="A111" s="40"/>
    </row>
  </sheetData>
  <sheetProtection algorithmName="SHA-512" hashValue="KZEgmK8WtDg4NVLdGPr32dfu9XL55uKSaUnd4NQkSRgWnGoqTlFXKHb9bl3mimToNQx2101jjvzlg/gBNnqmYA==" saltValue="+Zh7DK2CxFTJ3R3iHSFTa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C3" sqref="C3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6" customFormat="1" ht="14.25" customHeight="1" x14ac:dyDescent="0.2">
      <c r="A1" s="105" t="s">
        <v>222</v>
      </c>
    </row>
    <row r="2" spans="1:7" ht="14.25" customHeight="1" x14ac:dyDescent="0.2">
      <c r="A2" s="133" t="s">
        <v>0</v>
      </c>
      <c r="B2" s="127"/>
      <c r="C2" s="40" t="s">
        <v>110</v>
      </c>
      <c r="D2" s="40" t="s">
        <v>97</v>
      </c>
      <c r="E2" s="40" t="s">
        <v>98</v>
      </c>
      <c r="F2" s="40" t="s">
        <v>99</v>
      </c>
      <c r="G2" s="40" t="s">
        <v>100</v>
      </c>
    </row>
    <row r="3" spans="1:7" ht="14.25" customHeight="1" x14ac:dyDescent="0.2">
      <c r="B3" s="121" t="s">
        <v>249</v>
      </c>
      <c r="C3" s="115" t="s">
        <v>25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">
      <c r="A5" s="110" t="s">
        <v>251</v>
      </c>
    </row>
    <row r="6" spans="1:7" ht="14.25" customHeight="1" x14ac:dyDescent="0.2">
      <c r="B6" s="125" t="s">
        <v>194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">
      <c r="B7" s="125" t="s">
        <v>187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">
      <c r="B8" s="125" t="s">
        <v>202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">
      <c r="B9" s="125"/>
      <c r="C9" s="125"/>
      <c r="D9" s="125"/>
      <c r="E9" s="125"/>
      <c r="F9" s="125"/>
      <c r="G9" s="125"/>
    </row>
    <row r="10" spans="1:7" s="106" customFormat="1" ht="14.25" customHeight="1" x14ac:dyDescent="0.2">
      <c r="A10" s="105" t="s">
        <v>255</v>
      </c>
    </row>
    <row r="11" spans="1:7" ht="14.25" customHeight="1" x14ac:dyDescent="0.2">
      <c r="A11" s="110"/>
      <c r="B11" s="121" t="s">
        <v>186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">
      <c r="A12" s="110"/>
      <c r="B12" s="121"/>
    </row>
    <row r="13" spans="1:7" s="106" customFormat="1" ht="14.25" customHeight="1" x14ac:dyDescent="0.2">
      <c r="A13" s="105" t="s">
        <v>252</v>
      </c>
    </row>
    <row r="14" spans="1:7" ht="14.25" customHeight="1" x14ac:dyDescent="0.2">
      <c r="A14" s="133" t="s">
        <v>248</v>
      </c>
      <c r="B14" s="125" t="s">
        <v>253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">
      <c r="A16" s="133" t="s">
        <v>134</v>
      </c>
      <c r="B16" s="121" t="s">
        <v>254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"/>
    <row r="18" spans="1:6" s="106" customFormat="1" ht="14.25" customHeight="1" x14ac:dyDescent="0.2">
      <c r="A18" s="105" t="s">
        <v>257</v>
      </c>
    </row>
    <row r="19" spans="1:6" s="110" customFormat="1" ht="14.25" customHeight="1" x14ac:dyDescent="0.2">
      <c r="C19" s="56" t="s">
        <v>115</v>
      </c>
      <c r="D19" s="56" t="s">
        <v>116</v>
      </c>
      <c r="E19" s="56" t="s">
        <v>117</v>
      </c>
      <c r="F19" s="56" t="s">
        <v>118</v>
      </c>
    </row>
    <row r="20" spans="1:6" x14ac:dyDescent="0.2">
      <c r="B20" s="121" t="s">
        <v>175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BWoXE7YzLNvWcBF8Q3C27/uWMrOLSVUZQHkZvZnZgeFDFmvRCVAEm317Kr1eMC0TcXSSPFVVZiiRqcluKwOhDQ==" saltValue="Qp2Bvg5w+ynswtZx1Q2B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27" t="s">
        <v>158</v>
      </c>
      <c r="B1" s="40"/>
      <c r="C1" s="40" t="s">
        <v>65</v>
      </c>
      <c r="D1" s="40" t="s">
        <v>67</v>
      </c>
      <c r="E1" s="40" t="s">
        <v>66</v>
      </c>
      <c r="F1" s="127" t="s">
        <v>68</v>
      </c>
    </row>
    <row r="2" spans="1:6" ht="15.75" customHeight="1" x14ac:dyDescent="0.2">
      <c r="A2" s="92" t="s">
        <v>171</v>
      </c>
      <c r="B2" s="92" t="s">
        <v>258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">
      <c r="A3" s="92"/>
      <c r="B3" s="92" t="s">
        <v>259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">
      <c r="A4" s="92" t="s">
        <v>183</v>
      </c>
      <c r="B4" s="92" t="s">
        <v>258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">
      <c r="A5" s="92"/>
      <c r="B5" s="92" t="s">
        <v>259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">
      <c r="A6" s="92" t="s">
        <v>184</v>
      </c>
      <c r="B6" s="92" t="s">
        <v>258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">
      <c r="A7" s="92"/>
      <c r="B7" s="92" t="s">
        <v>259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">
      <c r="A8" s="92" t="s">
        <v>2</v>
      </c>
      <c r="B8" s="92" t="s">
        <v>258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">
      <c r="A9" s="92"/>
      <c r="B9" s="92" t="s">
        <v>259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">
      <c r="A10" s="92" t="s">
        <v>188</v>
      </c>
      <c r="B10" s="92" t="s">
        <v>258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">
      <c r="A11" s="92"/>
      <c r="B11" s="92" t="s">
        <v>259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">
      <c r="A12" s="92" t="s">
        <v>192</v>
      </c>
      <c r="B12" s="92" t="s">
        <v>258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">
      <c r="A13" s="92"/>
      <c r="B13" s="92" t="s">
        <v>259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">
      <c r="A19" s="92"/>
    </row>
    <row r="20" spans="1:1" ht="15.75" customHeight="1" x14ac:dyDescent="0.2">
      <c r="A20" s="92"/>
    </row>
  </sheetData>
  <sheetProtection algorithmName="SHA-512" hashValue="Gk9pkpk4QRUZHclPRvvn3EnhfKyB6f4S5norrZfT0bODUjzV+d8dK2yZMPbGLqjFg6edFgYH9NGTZEK3bTS6sQ==" saltValue="iaORzeMQstzW2mZ1IaZVr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O19" sqref="E19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9" t="s">
        <v>110</v>
      </c>
      <c r="D1" s="109" t="s">
        <v>97</v>
      </c>
      <c r="E1" s="109" t="s">
        <v>98</v>
      </c>
      <c r="F1" s="109" t="s">
        <v>99</v>
      </c>
      <c r="G1" s="109" t="s">
        <v>100</v>
      </c>
      <c r="H1" s="109" t="s">
        <v>115</v>
      </c>
      <c r="I1" s="109" t="s">
        <v>116</v>
      </c>
      <c r="J1" s="109" t="s">
        <v>117</v>
      </c>
      <c r="K1" s="109" t="s">
        <v>118</v>
      </c>
      <c r="L1" s="109" t="s">
        <v>135</v>
      </c>
      <c r="M1" s="109" t="s">
        <v>136</v>
      </c>
      <c r="N1" s="109" t="s">
        <v>137</v>
      </c>
      <c r="O1" s="109" t="s">
        <v>138</v>
      </c>
    </row>
    <row r="2" spans="1:15" x14ac:dyDescent="0.2">
      <c r="A2" s="40" t="s">
        <v>260</v>
      </c>
    </row>
    <row r="3" spans="1:15" x14ac:dyDescent="0.2">
      <c r="B3" s="59" t="s">
        <v>174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">
      <c r="B4" s="59" t="s">
        <v>179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">
      <c r="B5" s="59" t="s">
        <v>180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">
      <c r="B6" s="59" t="s">
        <v>181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">
      <c r="B7" s="59" t="s">
        <v>182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">
      <c r="B8" s="92" t="s">
        <v>183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">
      <c r="B9" s="92" t="s">
        <v>184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">
      <c r="B10" s="59" t="s">
        <v>2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">
      <c r="B11" s="92" t="s">
        <v>187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">
      <c r="B12" s="59" t="s">
        <v>188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2.95" customHeight="1" x14ac:dyDescent="0.2">
      <c r="B13" s="59" t="s">
        <v>191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">
      <c r="B14" s="59" t="s">
        <v>192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">
      <c r="A16" s="40" t="s">
        <v>261</v>
      </c>
      <c r="B16" s="59"/>
    </row>
    <row r="17" spans="2:15" x14ac:dyDescent="0.2">
      <c r="B17" s="92" t="s">
        <v>176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">
      <c r="B18" s="92" t="s">
        <v>177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">
      <c r="B19" s="92" t="s">
        <v>178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">
      <c r="B20" s="92" t="s">
        <v>185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35ISLVfXP4GYENDuNXDkwtjjJnx9SJ64GCxcllZ6QCpH3nUO+4MWrZ/inOfiNRHgzu9S/WTLHyEAUK2pbXEcPQ==" saltValue="h+ERllTY7DsHK1lGLSE27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27"/>
      <c r="C1" s="40" t="s">
        <v>110</v>
      </c>
      <c r="D1" s="40" t="s">
        <v>97</v>
      </c>
      <c r="E1" s="40" t="s">
        <v>98</v>
      </c>
      <c r="F1" s="40" t="s">
        <v>99</v>
      </c>
      <c r="G1" s="40" t="s">
        <v>100</v>
      </c>
    </row>
    <row r="2" spans="1:7" x14ac:dyDescent="0.2">
      <c r="A2" s="40" t="s">
        <v>262</v>
      </c>
    </row>
    <row r="3" spans="1:7" x14ac:dyDescent="0.2">
      <c r="B3" s="59" t="s">
        <v>159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x14ac:dyDescent="0.2">
      <c r="A4" s="40" t="s">
        <v>263</v>
      </c>
      <c r="B4" s="59"/>
      <c r="C4" s="135"/>
      <c r="D4" s="135"/>
      <c r="E4" s="135"/>
      <c r="F4" s="135"/>
      <c r="G4" s="135"/>
    </row>
    <row r="5" spans="1:7" x14ac:dyDescent="0.2">
      <c r="B5" s="92" t="s">
        <v>163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DbdtPgYuJJw5mavOVpFEC+fG5xYjAGKOcynBtESeyQ4/gaRqXdX0XTH3xGzwonOlDYEUjL5N1QdZMCNxQnfJ+w==" saltValue="XgKTJX2+GwU9nd8ze3+EH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158</v>
      </c>
      <c r="B1" s="40" t="s">
        <v>264</v>
      </c>
      <c r="C1" s="133" t="s">
        <v>26</v>
      </c>
      <c r="D1" s="40" t="s">
        <v>110</v>
      </c>
      <c r="E1" s="40" t="s">
        <v>97</v>
      </c>
      <c r="F1" s="40" t="s">
        <v>98</v>
      </c>
      <c r="G1" s="40" t="s">
        <v>99</v>
      </c>
      <c r="H1" s="40" t="s">
        <v>100</v>
      </c>
    </row>
    <row r="2" spans="1:9" x14ac:dyDescent="0.2">
      <c r="A2" s="52" t="s">
        <v>195</v>
      </c>
      <c r="B2" s="52" t="s">
        <v>88</v>
      </c>
      <c r="C2" s="52" t="s">
        <v>265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">
      <c r="C3" s="52" t="s">
        <v>266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">
      <c r="C4" s="52" t="s">
        <v>267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">
      <c r="A5" s="52" t="s">
        <v>194</v>
      </c>
      <c r="B5" s="52" t="s">
        <v>207</v>
      </c>
      <c r="C5" s="52" t="s">
        <v>265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">
      <c r="C6" s="52" t="s">
        <v>267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">
      <c r="B7" s="52" t="s">
        <v>208</v>
      </c>
      <c r="C7" s="52" t="s">
        <v>265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">
      <c r="C8" s="52" t="s">
        <v>267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">
      <c r="A9" s="52" t="s">
        <v>187</v>
      </c>
      <c r="B9" s="52" t="s">
        <v>207</v>
      </c>
      <c r="C9" s="52" t="s">
        <v>265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">
      <c r="C10" s="52" t="s">
        <v>267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">
      <c r="B11" s="52" t="s">
        <v>208</v>
      </c>
      <c r="C11" s="52" t="s">
        <v>265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">
      <c r="C12" s="52" t="s">
        <v>267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">
      <c r="A13" s="52" t="s">
        <v>173</v>
      </c>
      <c r="B13" s="52" t="s">
        <v>207</v>
      </c>
      <c r="C13" s="52" t="s">
        <v>265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">
      <c r="C14" s="52" t="s">
        <v>267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">
      <c r="B15" s="52" t="s">
        <v>208</v>
      </c>
      <c r="C15" s="52" t="s">
        <v>265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">
      <c r="C16" s="52" t="s">
        <v>267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">
      <c r="A17" s="52" t="s">
        <v>178</v>
      </c>
      <c r="B17" s="52" t="s">
        <v>85</v>
      </c>
      <c r="C17" s="52" t="s">
        <v>265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">
      <c r="C18" s="52" t="s">
        <v>266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">
      <c r="A19" s="52" t="s">
        <v>176</v>
      </c>
      <c r="B19" s="52" t="s">
        <v>85</v>
      </c>
      <c r="C19" s="52" t="s">
        <v>265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">
      <c r="C20" s="52" t="s">
        <v>266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">
      <c r="A21" s="52" t="s">
        <v>177</v>
      </c>
      <c r="B21" s="52" t="s">
        <v>85</v>
      </c>
      <c r="C21" s="52" t="s">
        <v>265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">
      <c r="C22" s="52" t="s">
        <v>266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">
      <c r="A23" s="52" t="s">
        <v>199</v>
      </c>
      <c r="B23" s="52" t="s">
        <v>88</v>
      </c>
      <c r="C23" s="52" t="s">
        <v>265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">
      <c r="C24" s="52" t="s">
        <v>266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">
      <c r="C25" s="52" t="s">
        <v>267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">
      <c r="A26" s="52" t="s">
        <v>200</v>
      </c>
      <c r="B26" s="52" t="s">
        <v>88</v>
      </c>
      <c r="C26" s="52" t="s">
        <v>265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">
      <c r="C27" s="52" t="s">
        <v>266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">
      <c r="C28" s="52" t="s">
        <v>267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">
      <c r="A29" s="52" t="s">
        <v>198</v>
      </c>
      <c r="B29" s="52" t="s">
        <v>88</v>
      </c>
      <c r="C29" s="52" t="s">
        <v>265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">
      <c r="C30" s="52" t="s">
        <v>266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">
      <c r="C31" s="52" t="s">
        <v>267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">
      <c r="A32" s="52" t="s">
        <v>197</v>
      </c>
      <c r="B32" s="52" t="s">
        <v>88</v>
      </c>
      <c r="C32" s="52" t="s">
        <v>265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">
      <c r="C33" s="52" t="s">
        <v>266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">
      <c r="C34" s="52" t="s">
        <v>267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">
      <c r="A35" s="52" t="s">
        <v>196</v>
      </c>
      <c r="B35" s="52" t="s">
        <v>88</v>
      </c>
      <c r="C35" s="52" t="s">
        <v>265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">
      <c r="C36" s="52" t="s">
        <v>266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">
      <c r="C37" s="52" t="s">
        <v>267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">
      <c r="A38" s="52" t="s">
        <v>202</v>
      </c>
      <c r="B38" s="52" t="s">
        <v>88</v>
      </c>
      <c r="C38" s="52" t="s">
        <v>265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">
      <c r="C39" s="52" t="s">
        <v>266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">
      <c r="C40" s="52" t="s">
        <v>267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">
      <c r="B41" s="52" t="s">
        <v>89</v>
      </c>
      <c r="C41" s="52" t="s">
        <v>265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">
      <c r="C42" s="52" t="s">
        <v>266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x14ac:dyDescent="0.2">
      <c r="C43" s="52" t="s">
        <v>267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">
      <c r="A44" s="52" t="s">
        <v>193</v>
      </c>
      <c r="B44" s="52" t="s">
        <v>88</v>
      </c>
      <c r="C44" s="52" t="s">
        <v>265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">
      <c r="C45" s="52" t="s">
        <v>266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">
      <c r="A46" s="52" t="s">
        <v>201</v>
      </c>
      <c r="B46" s="52" t="s">
        <v>88</v>
      </c>
      <c r="C46" s="52" t="s">
        <v>265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">
      <c r="C47" s="52" t="s">
        <v>266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">
      <c r="A48" s="52" t="s">
        <v>186</v>
      </c>
      <c r="B48" s="52" t="s">
        <v>83</v>
      </c>
      <c r="C48" s="52" t="s">
        <v>265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">
      <c r="C49" s="52" t="s">
        <v>266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zrW4p9cyhZ/Mrwdnk8yftTCDbP5g8lp8Lp0DVAZYo5lT9OjLgzcX/0ZAu6HJYqQ/tTXimZTEUgO3AZb2KMR8ZQ==" saltValue="0VPzxafKhNQNzz5WG9+Pa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27" t="s">
        <v>158</v>
      </c>
      <c r="B1" s="127" t="s">
        <v>264</v>
      </c>
      <c r="C1" s="127"/>
      <c r="D1" s="40" t="s">
        <v>135</v>
      </c>
      <c r="E1" s="40" t="s">
        <v>136</v>
      </c>
      <c r="F1" s="40" t="s">
        <v>137</v>
      </c>
      <c r="G1" s="40" t="s">
        <v>138</v>
      </c>
      <c r="H1" s="98"/>
    </row>
    <row r="2" spans="1:8" x14ac:dyDescent="0.2">
      <c r="A2" s="43" t="s">
        <v>172</v>
      </c>
      <c r="B2" s="35" t="s">
        <v>105</v>
      </c>
      <c r="C2" s="43" t="s">
        <v>265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">
      <c r="C3" s="35" t="s">
        <v>266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">
      <c r="A4" s="43" t="s">
        <v>190</v>
      </c>
      <c r="B4" s="35" t="s">
        <v>105</v>
      </c>
      <c r="C4" s="43" t="s">
        <v>265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">
      <c r="A5" s="36"/>
      <c r="C5" s="35" t="s">
        <v>266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">
      <c r="A6" s="43" t="s">
        <v>189</v>
      </c>
      <c r="B6" s="35" t="s">
        <v>105</v>
      </c>
      <c r="C6" s="43" t="s">
        <v>265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">
      <c r="A7" s="36"/>
      <c r="C7" s="35" t="s">
        <v>266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PUVPUPzH+nz5yD5Uil/q/kBrMFL2QFFtzb6yAhN6Et/mhfj/xUlA+RwnGYzb8I6wFRAsDncom/WluQi7aF9xLQ==" saltValue="6AjE2FBwwgH2CsGBc5rCA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78</v>
      </c>
      <c r="B2" s="41" t="s">
        <v>23</v>
      </c>
      <c r="C2" s="41" t="s">
        <v>110</v>
      </c>
      <c r="D2" s="41"/>
      <c r="E2" s="41"/>
      <c r="F2" s="41"/>
      <c r="G2" s="41"/>
    </row>
    <row r="3" spans="1:8" ht="15.75" customHeight="1" x14ac:dyDescent="0.2">
      <c r="B3" s="24" t="s">
        <v>79</v>
      </c>
      <c r="C3" s="75">
        <v>2.7000000000000001E-3</v>
      </c>
    </row>
    <row r="4" spans="1:8" ht="15.75" customHeight="1" x14ac:dyDescent="0.2">
      <c r="B4" s="24" t="s">
        <v>80</v>
      </c>
      <c r="C4" s="75">
        <v>0.1966</v>
      </c>
    </row>
    <row r="5" spans="1:8" ht="15.75" customHeight="1" x14ac:dyDescent="0.2">
      <c r="B5" s="24" t="s">
        <v>81</v>
      </c>
      <c r="C5" s="75">
        <v>6.2100000000000002E-2</v>
      </c>
    </row>
    <row r="6" spans="1:8" ht="15.75" customHeight="1" x14ac:dyDescent="0.2">
      <c r="B6" s="24" t="s">
        <v>82</v>
      </c>
      <c r="C6" s="75">
        <v>0.29289999999999999</v>
      </c>
    </row>
    <row r="7" spans="1:8" ht="15.75" customHeight="1" x14ac:dyDescent="0.2">
      <c r="B7" s="24" t="s">
        <v>83</v>
      </c>
      <c r="C7" s="75">
        <v>0.24709999999999999</v>
      </c>
    </row>
    <row r="8" spans="1:8" ht="15.75" customHeight="1" x14ac:dyDescent="0.2">
      <c r="B8" s="24" t="s">
        <v>84</v>
      </c>
      <c r="C8" s="75">
        <v>4.7999999999999996E-3</v>
      </c>
    </row>
    <row r="9" spans="1:8" ht="15.75" customHeight="1" x14ac:dyDescent="0.2">
      <c r="B9" s="24" t="s">
        <v>85</v>
      </c>
      <c r="C9" s="75">
        <v>0.13200000000000001</v>
      </c>
    </row>
    <row r="10" spans="1:8" ht="15.75" customHeight="1" x14ac:dyDescent="0.2">
      <c r="B10" s="24" t="s">
        <v>86</v>
      </c>
      <c r="C10" s="75">
        <v>6.1800000000000001E-2</v>
      </c>
    </row>
    <row r="11" spans="1:8" ht="15.75" customHeight="1" x14ac:dyDescent="0.2">
      <c r="B11" s="32" t="s">
        <v>55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87</v>
      </c>
      <c r="B13" s="41" t="s">
        <v>23</v>
      </c>
      <c r="C13" s="23" t="s">
        <v>97</v>
      </c>
      <c r="D13" s="23" t="s">
        <v>98</v>
      </c>
      <c r="E13" s="23" t="s">
        <v>99</v>
      </c>
      <c r="F13" s="23" t="s">
        <v>100</v>
      </c>
      <c r="G13" s="24"/>
    </row>
    <row r="14" spans="1:8" ht="15.75" customHeight="1" x14ac:dyDescent="0.2">
      <c r="B14" s="24" t="s">
        <v>88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89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90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91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92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93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94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95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96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55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101</v>
      </c>
      <c r="B25" s="41" t="s">
        <v>23</v>
      </c>
      <c r="C25" s="41" t="s">
        <v>101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102</v>
      </c>
      <c r="C26" s="75">
        <v>0.10082724000000001</v>
      </c>
    </row>
    <row r="27" spans="1:8" ht="15.75" customHeight="1" x14ac:dyDescent="0.2">
      <c r="B27" s="24" t="s">
        <v>103</v>
      </c>
      <c r="C27" s="75">
        <v>3.1206000000000002E-4</v>
      </c>
    </row>
    <row r="28" spans="1:8" ht="15.75" customHeight="1" x14ac:dyDescent="0.2">
      <c r="B28" s="24" t="s">
        <v>104</v>
      </c>
      <c r="C28" s="75">
        <v>0.15891214000000001</v>
      </c>
    </row>
    <row r="29" spans="1:8" ht="15.75" customHeight="1" x14ac:dyDescent="0.2">
      <c r="B29" s="24" t="s">
        <v>105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106</v>
      </c>
      <c r="C31" s="75">
        <v>3.9028409999999999E-2</v>
      </c>
    </row>
    <row r="32" spans="1:8" ht="15.75" customHeight="1" x14ac:dyDescent="0.2">
      <c r="B32" s="24" t="s">
        <v>107</v>
      </c>
      <c r="C32" s="75">
        <v>8.5254999999999999E-4</v>
      </c>
    </row>
    <row r="33" spans="2:3" ht="15.75" customHeight="1" x14ac:dyDescent="0.2">
      <c r="B33" s="24" t="s">
        <v>108</v>
      </c>
      <c r="C33" s="75">
        <v>6.8467810000000004E-2</v>
      </c>
    </row>
    <row r="34" spans="2:3" ht="15.75" customHeight="1" x14ac:dyDescent="0.2">
      <c r="B34" s="24" t="s">
        <v>109</v>
      </c>
      <c r="C34" s="75">
        <v>0.38127283000000001</v>
      </c>
    </row>
    <row r="35" spans="2:3" ht="15.75" customHeight="1" x14ac:dyDescent="0.2">
      <c r="B35" s="32" t="s">
        <v>55</v>
      </c>
      <c r="C35" s="70">
        <f>SUM(C26:C34)</f>
        <v>1</v>
      </c>
    </row>
  </sheetData>
  <sheetProtection algorithmName="SHA-512" hashValue="0Euni7jUUiorm9d1p18ll2gcXQ0DdBWWIrkTSskenw8K6aP0s6pQbAu8FTR1jGyz9QTcsSKHRvYkMGmoi5Qi9Q==" saltValue="eum1OqJrYqw2kMnFn8wsD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123</v>
      </c>
      <c r="C1" s="16" t="s">
        <v>110</v>
      </c>
      <c r="D1" s="16" t="s">
        <v>97</v>
      </c>
      <c r="E1" s="16" t="s">
        <v>98</v>
      </c>
      <c r="F1" s="16" t="s">
        <v>99</v>
      </c>
      <c r="G1" s="16" t="s">
        <v>100</v>
      </c>
    </row>
    <row r="2" spans="1:15" ht="15.75" customHeight="1" x14ac:dyDescent="0.2">
      <c r="A2" s="6" t="s">
        <v>124</v>
      </c>
      <c r="B2" s="11" t="s">
        <v>125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126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127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128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129</v>
      </c>
      <c r="B8" s="7" t="s">
        <v>130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131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132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133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134</v>
      </c>
      <c r="C13" s="16" t="s">
        <v>110</v>
      </c>
      <c r="D13" s="16" t="s">
        <v>97</v>
      </c>
      <c r="E13" s="16" t="s">
        <v>98</v>
      </c>
      <c r="F13" s="16" t="s">
        <v>99</v>
      </c>
      <c r="G13" s="16" t="s">
        <v>100</v>
      </c>
      <c r="H13" s="23" t="s">
        <v>135</v>
      </c>
      <c r="I13" s="23" t="s">
        <v>136</v>
      </c>
      <c r="J13" s="23" t="s">
        <v>137</v>
      </c>
      <c r="K13" s="23" t="s">
        <v>138</v>
      </c>
      <c r="L13" s="23" t="s">
        <v>115</v>
      </c>
      <c r="M13" s="23" t="s">
        <v>116</v>
      </c>
      <c r="N13" s="23" t="s">
        <v>117</v>
      </c>
      <c r="O13" s="23" t="s">
        <v>118</v>
      </c>
    </row>
    <row r="14" spans="1:15" ht="15.75" customHeight="1" x14ac:dyDescent="0.2">
      <c r="B14" s="16" t="s">
        <v>139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140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YA6dZ9M6ce7kqGnmGXNC0ApivuccYurD7dzowXvCJkNzqb6B8jM6eg6ziMQ55F9aK+NzhDeUCIzMJO50dg29gA==" saltValue="dJ1cjz7dLAg+4phspsMRu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123</v>
      </c>
      <c r="C1" s="12" t="s">
        <v>110</v>
      </c>
      <c r="D1" s="12" t="s">
        <v>97</v>
      </c>
      <c r="E1" s="12" t="s">
        <v>98</v>
      </c>
      <c r="F1" s="12" t="s">
        <v>99</v>
      </c>
      <c r="G1" s="12" t="s">
        <v>100</v>
      </c>
    </row>
    <row r="2" spans="1:7" x14ac:dyDescent="0.2">
      <c r="A2" s="3" t="s">
        <v>141</v>
      </c>
      <c r="B2" s="43" t="s">
        <v>142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143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144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145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JSCV2qA1oDZT2/UuVk94Ua4q3iAQ3UPtZcQbyGDr86Iu75ZwymrZHbV+8PjoTdFRvbvVKh0Ujv/hIooLRyDPhg==" saltValue="H+5d5AKe8vXRYvEWEwQ2G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P4" sqref="P4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6" x14ac:dyDescent="0.2">
      <c r="A1" s="4" t="s">
        <v>146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147</v>
      </c>
      <c r="B2" s="14" t="s">
        <v>156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0.32</v>
      </c>
    </row>
    <row r="3" spans="1:16" x14ac:dyDescent="0.2">
      <c r="B3" s="14"/>
    </row>
    <row r="4" spans="1:16" x14ac:dyDescent="0.2">
      <c r="A4" t="s">
        <v>148</v>
      </c>
      <c r="B4" s="14" t="s">
        <v>156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0.03</v>
      </c>
    </row>
    <row r="5" spans="1:16" x14ac:dyDescent="0.2">
      <c r="B5" s="14"/>
    </row>
    <row r="6" spans="1:16" x14ac:dyDescent="0.2">
      <c r="A6" t="s">
        <v>149</v>
      </c>
      <c r="B6" s="14" t="s">
        <v>156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">
      <c r="B7" s="14" t="s">
        <v>101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150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">
      <c r="A10" t="s">
        <v>151</v>
      </c>
      <c r="B10" s="16" t="s">
        <v>152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153</v>
      </c>
      <c r="C11" s="28">
        <f>(('Dist. l''allaitement maternel'!E2+'Dist. l''allaitement maternel'!E3+'Dist. l''allaitement maternel'!E4)*(6/18)+('Dist. l''allaitement maternel'!F2+'Dist. l''allaitement maternel'!F3+'Dist. l''allaitement maternel'!F4)*(12/18))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57</v>
      </c>
      <c r="B13" s="34" t="s">
        <v>154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">
      <c r="B14" s="16" t="s">
        <v>155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sheetProtection algorithmName="SHA-512" hashValue="2x4rGOZXXW7H168CsLj5nRiRu9veapNv4sK4HVVfNq7Pj17KOKj/kDxL4jvEPrEwoBBYblooJyOAjTzVc8FY3w==" saltValue="M/r0LXNvEXQe3qlRBh9IS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17</v>
      </c>
      <c r="B1" s="51" t="s">
        <v>160</v>
      </c>
      <c r="C1" s="61" t="s">
        <v>19</v>
      </c>
      <c r="D1" s="61" t="s">
        <v>161</v>
      </c>
    </row>
    <row r="2" spans="1:4" x14ac:dyDescent="0.2">
      <c r="A2" s="61" t="s">
        <v>158</v>
      </c>
      <c r="B2" s="46" t="s">
        <v>159</v>
      </c>
      <c r="C2" s="46" t="s">
        <v>163</v>
      </c>
      <c r="D2" s="80"/>
    </row>
    <row r="3" spans="1:4" x14ac:dyDescent="0.2">
      <c r="A3" s="61" t="s">
        <v>162</v>
      </c>
      <c r="B3" s="46" t="s">
        <v>157</v>
      </c>
      <c r="C3" s="46" t="s">
        <v>164</v>
      </c>
      <c r="D3" s="80"/>
    </row>
  </sheetData>
  <sheetProtection algorithmName="SHA-512" hashValue="ydVa9zeJPFhvNzb5/r7SCtv5ySAERTV8LMFfrsXDgdDxzuckxym6GAvudQSrlOAElm4nA657z2QlGEcKLYAlvQ==" saltValue="aKcB+l1I/Cs7ObJAeWwUF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165</v>
      </c>
      <c r="B1" s="51" t="s">
        <v>166</v>
      </c>
      <c r="C1" s="51" t="s">
        <v>157</v>
      </c>
      <c r="D1" s="51" t="s">
        <v>164</v>
      </c>
      <c r="E1" s="51" t="s">
        <v>167</v>
      </c>
    </row>
    <row r="2" spans="1:5" x14ac:dyDescent="0.2">
      <c r="A2" s="49" t="s">
        <v>18</v>
      </c>
      <c r="B2" s="46" t="s">
        <v>101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110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97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98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99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168</v>
      </c>
      <c r="C7" s="45"/>
      <c r="D7" s="44"/>
      <c r="E7" s="80"/>
    </row>
    <row r="9" spans="1:5" x14ac:dyDescent="0.2">
      <c r="A9" s="49" t="s">
        <v>21</v>
      </c>
      <c r="B9" s="46" t="s">
        <v>101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110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97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98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99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168</v>
      </c>
      <c r="C14" s="45"/>
      <c r="D14" s="44"/>
      <c r="E14" s="80" t="s">
        <v>20</v>
      </c>
    </row>
    <row r="16" spans="1:5" x14ac:dyDescent="0.2">
      <c r="A16" s="49" t="s">
        <v>22</v>
      </c>
      <c r="B16" s="46" t="s">
        <v>101</v>
      </c>
      <c r="C16" s="80"/>
      <c r="D16" s="80" t="s">
        <v>20</v>
      </c>
      <c r="E16" s="57" t="str">
        <f>IF(E$7="","",E$7)</f>
        <v/>
      </c>
    </row>
    <row r="17" spans="1:5" x14ac:dyDescent="0.2">
      <c r="A17" s="47"/>
      <c r="B17" s="46" t="s">
        <v>110</v>
      </c>
      <c r="C17" s="80"/>
      <c r="D17" s="80" t="s">
        <v>20</v>
      </c>
      <c r="E17" s="57" t="str">
        <f>IF(E$7="","",E$7)</f>
        <v/>
      </c>
    </row>
    <row r="18" spans="1:5" x14ac:dyDescent="0.2">
      <c r="A18" s="47"/>
      <c r="B18" s="46" t="s">
        <v>97</v>
      </c>
      <c r="C18" s="80"/>
      <c r="D18" s="80" t="s">
        <v>20</v>
      </c>
      <c r="E18" s="57" t="str">
        <f>IF(E$7="","",E$7)</f>
        <v/>
      </c>
    </row>
    <row r="19" spans="1:5" x14ac:dyDescent="0.2">
      <c r="A19" s="47"/>
      <c r="B19" s="46" t="s">
        <v>98</v>
      </c>
      <c r="C19" s="80"/>
      <c r="D19" s="80" t="s">
        <v>20</v>
      </c>
      <c r="E19" s="57" t="str">
        <f>IF(E$7="","",E$7)</f>
        <v/>
      </c>
    </row>
    <row r="20" spans="1:5" x14ac:dyDescent="0.2">
      <c r="A20" s="47"/>
      <c r="B20" s="46" t="s">
        <v>99</v>
      </c>
      <c r="C20" s="80"/>
      <c r="D20" s="80" t="s">
        <v>20</v>
      </c>
      <c r="E20" s="57" t="str">
        <f>IF(E$7="","",E$7)</f>
        <v/>
      </c>
    </row>
    <row r="21" spans="1:5" x14ac:dyDescent="0.2">
      <c r="A21" s="47"/>
      <c r="B21" s="46" t="s">
        <v>168</v>
      </c>
      <c r="C21" s="45"/>
      <c r="D21" s="44"/>
      <c r="E21" s="80"/>
    </row>
  </sheetData>
  <sheetProtection algorithmName="SHA-512" hashValue="Vt8jb8gda0pcefwqRXkBxanwzxrJw4sNq5Nh7dOcYtZlOW+kxELcufK8jHOkYuAmeRFTfoPXI5sG0h6gfTkvMg==" saltValue="FUVKDsHg8FWiV73vfqf1Q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10" workbookViewId="0">
      <selection activeCell="D31" sqref="D31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158</v>
      </c>
      <c r="B1" s="62" t="str">
        <f>"Couverture de l'année de référence ("&amp;start_year&amp;")"</f>
        <v>Couverture de l'année de référence (2017)</v>
      </c>
      <c r="C1" s="53" t="s">
        <v>169</v>
      </c>
      <c r="D1" s="53" t="s">
        <v>204</v>
      </c>
      <c r="E1" s="53" t="s">
        <v>170</v>
      </c>
    </row>
    <row r="2" spans="1:5" ht="15.75" customHeight="1" x14ac:dyDescent="0.2">
      <c r="A2" s="52" t="s">
        <v>171</v>
      </c>
      <c r="B2" s="81">
        <v>0</v>
      </c>
      <c r="C2" s="81">
        <v>0.95</v>
      </c>
      <c r="D2" s="137">
        <v>25</v>
      </c>
      <c r="E2" s="82" t="s">
        <v>203</v>
      </c>
    </row>
    <row r="3" spans="1:5" ht="15.75" customHeight="1" x14ac:dyDescent="0.2">
      <c r="A3" s="52" t="s">
        <v>172</v>
      </c>
      <c r="B3" s="81">
        <v>0</v>
      </c>
      <c r="C3" s="81">
        <v>0.95</v>
      </c>
      <c r="D3" s="137">
        <v>1</v>
      </c>
      <c r="E3" s="82" t="s">
        <v>203</v>
      </c>
    </row>
    <row r="4" spans="1:5" ht="15.75" customHeight="1" x14ac:dyDescent="0.2">
      <c r="A4" s="52" t="s">
        <v>173</v>
      </c>
      <c r="B4" s="81">
        <v>0</v>
      </c>
      <c r="C4" s="81">
        <v>0.95</v>
      </c>
      <c r="D4" s="137">
        <v>90</v>
      </c>
      <c r="E4" s="82" t="s">
        <v>203</v>
      </c>
    </row>
    <row r="5" spans="1:5" ht="15.75" customHeight="1" x14ac:dyDescent="0.2">
      <c r="A5" s="52" t="s">
        <v>174</v>
      </c>
      <c r="B5" s="81">
        <v>0</v>
      </c>
      <c r="C5" s="81">
        <v>0.95</v>
      </c>
      <c r="D5" s="137">
        <v>1</v>
      </c>
      <c r="E5" s="82" t="s">
        <v>203</v>
      </c>
    </row>
    <row r="6" spans="1:5" ht="15.75" customHeight="1" x14ac:dyDescent="0.2">
      <c r="A6" s="52" t="s">
        <v>175</v>
      </c>
      <c r="B6" s="81">
        <v>0</v>
      </c>
      <c r="C6" s="81">
        <v>0.95</v>
      </c>
      <c r="D6" s="137">
        <v>0.82</v>
      </c>
      <c r="E6" s="82" t="s">
        <v>203</v>
      </c>
    </row>
    <row r="7" spans="1:5" ht="15.75" customHeight="1" x14ac:dyDescent="0.2">
      <c r="A7" s="52" t="s">
        <v>176</v>
      </c>
      <c r="B7" s="81">
        <v>0.36</v>
      </c>
      <c r="C7" s="81">
        <v>0.95</v>
      </c>
      <c r="D7" s="137">
        <v>0.25</v>
      </c>
      <c r="E7" s="82" t="s">
        <v>203</v>
      </c>
    </row>
    <row r="8" spans="1:5" ht="15.75" customHeight="1" x14ac:dyDescent="0.2">
      <c r="A8" s="52" t="s">
        <v>177</v>
      </c>
      <c r="B8" s="81">
        <v>0</v>
      </c>
      <c r="C8" s="81">
        <v>0.95</v>
      </c>
      <c r="D8" s="137">
        <v>0.75</v>
      </c>
      <c r="E8" s="82" t="s">
        <v>203</v>
      </c>
    </row>
    <row r="9" spans="1:5" ht="15.75" customHeight="1" x14ac:dyDescent="0.2">
      <c r="A9" s="52" t="s">
        <v>178</v>
      </c>
      <c r="B9" s="81">
        <v>0</v>
      </c>
      <c r="C9" s="81">
        <v>0.95</v>
      </c>
      <c r="D9" s="137">
        <v>0.19</v>
      </c>
      <c r="E9" s="82" t="s">
        <v>203</v>
      </c>
    </row>
    <row r="10" spans="1:5" ht="15.75" customHeight="1" x14ac:dyDescent="0.2">
      <c r="A10" s="59" t="s">
        <v>179</v>
      </c>
      <c r="B10" s="81">
        <v>0</v>
      </c>
      <c r="C10" s="81">
        <v>0.95</v>
      </c>
      <c r="D10" s="137">
        <v>0.73</v>
      </c>
      <c r="E10" s="82" t="s">
        <v>203</v>
      </c>
    </row>
    <row r="11" spans="1:5" ht="15.75" customHeight="1" x14ac:dyDescent="0.2">
      <c r="A11" s="59" t="s">
        <v>180</v>
      </c>
      <c r="B11" s="81">
        <v>0</v>
      </c>
      <c r="C11" s="81">
        <v>0.95</v>
      </c>
      <c r="D11" s="137">
        <v>1.78</v>
      </c>
      <c r="E11" s="82" t="s">
        <v>203</v>
      </c>
    </row>
    <row r="12" spans="1:5" ht="15.75" customHeight="1" x14ac:dyDescent="0.2">
      <c r="A12" s="59" t="s">
        <v>181</v>
      </c>
      <c r="B12" s="81">
        <v>0</v>
      </c>
      <c r="C12" s="81">
        <v>0.95</v>
      </c>
      <c r="D12" s="137">
        <v>0.24</v>
      </c>
      <c r="E12" s="82" t="s">
        <v>203</v>
      </c>
    </row>
    <row r="13" spans="1:5" ht="15.75" customHeight="1" x14ac:dyDescent="0.2">
      <c r="A13" s="59" t="s">
        <v>182</v>
      </c>
      <c r="B13" s="81">
        <v>0</v>
      </c>
      <c r="C13" s="81">
        <v>0.95</v>
      </c>
      <c r="D13" s="137">
        <v>0.55000000000000004</v>
      </c>
      <c r="E13" s="82" t="s">
        <v>203</v>
      </c>
    </row>
    <row r="14" spans="1:5" ht="15.75" customHeight="1" x14ac:dyDescent="0.2">
      <c r="A14" s="11" t="s">
        <v>183</v>
      </c>
      <c r="B14" s="81">
        <v>0</v>
      </c>
      <c r="C14" s="81">
        <v>0.95</v>
      </c>
      <c r="D14" s="137">
        <v>0.73</v>
      </c>
      <c r="E14" s="82" t="s">
        <v>203</v>
      </c>
    </row>
    <row r="15" spans="1:5" ht="15.75" customHeight="1" x14ac:dyDescent="0.2">
      <c r="A15" s="11" t="s">
        <v>184</v>
      </c>
      <c r="B15" s="81">
        <v>0</v>
      </c>
      <c r="C15" s="81">
        <v>0.95</v>
      </c>
      <c r="D15" s="137">
        <v>1.78</v>
      </c>
      <c r="E15" s="82" t="s">
        <v>203</v>
      </c>
    </row>
    <row r="16" spans="1:5" ht="15.75" customHeight="1" x14ac:dyDescent="0.2">
      <c r="A16" s="52" t="s">
        <v>2</v>
      </c>
      <c r="B16" s="81">
        <v>0.34599999999999997</v>
      </c>
      <c r="C16" s="81">
        <v>0.95</v>
      </c>
      <c r="D16" s="137">
        <v>2.06</v>
      </c>
      <c r="E16" s="82" t="s">
        <v>203</v>
      </c>
    </row>
    <row r="17" spans="1:5" ht="15.75" customHeight="1" x14ac:dyDescent="0.2">
      <c r="A17" s="52" t="s">
        <v>185</v>
      </c>
      <c r="B17" s="81">
        <v>0.80800000000000005</v>
      </c>
      <c r="C17" s="81">
        <v>0.95</v>
      </c>
      <c r="D17" s="137">
        <v>0.05</v>
      </c>
      <c r="E17" s="82" t="s">
        <v>203</v>
      </c>
    </row>
    <row r="18" spans="1:5" ht="15.95" customHeight="1" x14ac:dyDescent="0.2">
      <c r="A18" s="52" t="s">
        <v>18</v>
      </c>
      <c r="B18" s="81">
        <v>0</v>
      </c>
      <c r="C18" s="81">
        <v>0.95</v>
      </c>
      <c r="D18" s="137">
        <v>5</v>
      </c>
      <c r="E18" s="82" t="s">
        <v>203</v>
      </c>
    </row>
    <row r="19" spans="1:5" ht="15.75" customHeight="1" x14ac:dyDescent="0.2">
      <c r="A19" s="52" t="s">
        <v>21</v>
      </c>
      <c r="B19" s="81">
        <v>0</v>
      </c>
      <c r="C19" s="81">
        <v>0.95</v>
      </c>
      <c r="D19" s="137">
        <v>5</v>
      </c>
      <c r="E19" s="82" t="s">
        <v>203</v>
      </c>
    </row>
    <row r="20" spans="1:5" ht="15.75" customHeight="1" x14ac:dyDescent="0.2">
      <c r="A20" s="52" t="s">
        <v>22</v>
      </c>
      <c r="B20" s="81">
        <v>0</v>
      </c>
      <c r="C20" s="81">
        <v>0.95</v>
      </c>
      <c r="D20" s="137">
        <v>5</v>
      </c>
      <c r="E20" s="82" t="s">
        <v>203</v>
      </c>
    </row>
    <row r="21" spans="1:5" ht="15.75" customHeight="1" x14ac:dyDescent="0.2">
      <c r="A21" s="52" t="s">
        <v>186</v>
      </c>
      <c r="B21" s="81">
        <v>0</v>
      </c>
      <c r="C21" s="81">
        <v>0.95</v>
      </c>
      <c r="D21" s="137">
        <v>8.84</v>
      </c>
      <c r="E21" s="82" t="s">
        <v>203</v>
      </c>
    </row>
    <row r="22" spans="1:5" ht="15.75" customHeight="1" x14ac:dyDescent="0.2">
      <c r="A22" s="52" t="s">
        <v>187</v>
      </c>
      <c r="B22" s="81">
        <v>0</v>
      </c>
      <c r="C22" s="81">
        <v>0.95</v>
      </c>
      <c r="D22" s="137">
        <v>50</v>
      </c>
      <c r="E22" s="82" t="s">
        <v>203</v>
      </c>
    </row>
    <row r="23" spans="1:5" ht="15.75" customHeight="1" x14ac:dyDescent="0.2">
      <c r="A23" s="52" t="s">
        <v>188</v>
      </c>
      <c r="B23" s="81">
        <v>0.50800000000000001</v>
      </c>
      <c r="C23" s="81">
        <v>0.95</v>
      </c>
      <c r="D23" s="137">
        <v>2.61</v>
      </c>
      <c r="E23" s="82" t="s">
        <v>203</v>
      </c>
    </row>
    <row r="24" spans="1:5" ht="15.75" customHeight="1" x14ac:dyDescent="0.2">
      <c r="A24" s="52" t="s">
        <v>189</v>
      </c>
      <c r="B24" s="81">
        <v>0</v>
      </c>
      <c r="C24" s="81">
        <v>0.95</v>
      </c>
      <c r="D24" s="137">
        <v>1</v>
      </c>
      <c r="E24" s="82" t="s">
        <v>203</v>
      </c>
    </row>
    <row r="25" spans="1:5" ht="15.75" customHeight="1" x14ac:dyDescent="0.2">
      <c r="A25" s="52" t="s">
        <v>190</v>
      </c>
      <c r="B25" s="81">
        <v>0</v>
      </c>
      <c r="C25" s="81">
        <v>0.95</v>
      </c>
      <c r="D25" s="137">
        <v>1</v>
      </c>
      <c r="E25" s="82" t="s">
        <v>203</v>
      </c>
    </row>
    <row r="26" spans="1:5" ht="15.75" customHeight="1" x14ac:dyDescent="0.2">
      <c r="A26" s="52" t="s">
        <v>191</v>
      </c>
      <c r="B26" s="81">
        <v>0.1</v>
      </c>
      <c r="C26" s="81">
        <v>0.95</v>
      </c>
      <c r="D26" s="137">
        <v>4.6500000000000004</v>
      </c>
      <c r="E26" s="82" t="s">
        <v>203</v>
      </c>
    </row>
    <row r="27" spans="1:5" ht="15.75" customHeight="1" x14ac:dyDescent="0.2">
      <c r="A27" s="52" t="s">
        <v>192</v>
      </c>
      <c r="B27" s="81">
        <v>0.3538</v>
      </c>
      <c r="C27" s="81">
        <v>0.95</v>
      </c>
      <c r="D27" s="137">
        <v>3.78</v>
      </c>
      <c r="E27" s="82" t="s">
        <v>203</v>
      </c>
    </row>
    <row r="28" spans="1:5" ht="15.75" customHeight="1" x14ac:dyDescent="0.2">
      <c r="A28" s="52" t="s">
        <v>193</v>
      </c>
      <c r="B28" s="81">
        <v>0</v>
      </c>
      <c r="C28" s="81">
        <v>0.95</v>
      </c>
      <c r="D28" s="137">
        <v>1</v>
      </c>
      <c r="E28" s="82" t="s">
        <v>203</v>
      </c>
    </row>
    <row r="29" spans="1:5" ht="15.75" customHeight="1" x14ac:dyDescent="0.2">
      <c r="A29" s="52" t="s">
        <v>194</v>
      </c>
      <c r="B29" s="81">
        <v>0</v>
      </c>
      <c r="C29" s="81">
        <v>0.95</v>
      </c>
      <c r="D29" s="137">
        <v>48</v>
      </c>
      <c r="E29" s="82" t="s">
        <v>203</v>
      </c>
    </row>
    <row r="30" spans="1:5" ht="15.75" customHeight="1" x14ac:dyDescent="0.2">
      <c r="A30" s="52" t="s">
        <v>159</v>
      </c>
      <c r="B30" s="81">
        <v>0</v>
      </c>
      <c r="C30" s="81">
        <v>0.95</v>
      </c>
      <c r="D30" s="137">
        <v>65</v>
      </c>
      <c r="E30" s="82" t="s">
        <v>203</v>
      </c>
    </row>
    <row r="31" spans="1:5" ht="15.75" customHeight="1" x14ac:dyDescent="0.2">
      <c r="A31" s="52" t="s">
        <v>195</v>
      </c>
      <c r="B31" s="81">
        <v>0.89970000000000006</v>
      </c>
      <c r="C31" s="81">
        <v>0.95</v>
      </c>
      <c r="D31" s="137">
        <v>0.41</v>
      </c>
      <c r="E31" s="82" t="s">
        <v>203</v>
      </c>
    </row>
    <row r="32" spans="1:5" ht="15.75" customHeight="1" x14ac:dyDescent="0.2">
      <c r="A32" s="52" t="s">
        <v>196</v>
      </c>
      <c r="B32" s="81">
        <v>0.80700000000000005</v>
      </c>
      <c r="C32" s="81">
        <v>0.95</v>
      </c>
      <c r="D32" s="137">
        <v>0.9</v>
      </c>
      <c r="E32" s="82" t="s">
        <v>203</v>
      </c>
    </row>
    <row r="33" spans="1:6" ht="15.75" customHeight="1" x14ac:dyDescent="0.2">
      <c r="A33" s="52" t="s">
        <v>197</v>
      </c>
      <c r="B33" s="81">
        <v>0.73199999999999998</v>
      </c>
      <c r="C33" s="81">
        <v>0.95</v>
      </c>
      <c r="D33" s="137">
        <v>0.9</v>
      </c>
      <c r="E33" s="82" t="s">
        <v>203</v>
      </c>
    </row>
    <row r="34" spans="1:6" ht="15.75" customHeight="1" x14ac:dyDescent="0.2">
      <c r="A34" s="52" t="s">
        <v>198</v>
      </c>
      <c r="B34" s="81">
        <v>0.316</v>
      </c>
      <c r="C34" s="81">
        <v>0.95</v>
      </c>
      <c r="D34" s="137">
        <v>79</v>
      </c>
      <c r="E34" s="82" t="s">
        <v>203</v>
      </c>
    </row>
    <row r="35" spans="1:6" ht="15.75" customHeight="1" x14ac:dyDescent="0.2">
      <c r="A35" s="52" t="s">
        <v>199</v>
      </c>
      <c r="B35" s="81">
        <v>0.59699999999999998</v>
      </c>
      <c r="C35" s="81">
        <v>0.95</v>
      </c>
      <c r="D35" s="137">
        <v>31</v>
      </c>
      <c r="E35" s="82" t="s">
        <v>203</v>
      </c>
    </row>
    <row r="36" spans="1:6" s="36" customFormat="1" ht="15.75" customHeight="1" x14ac:dyDescent="0.2">
      <c r="A36" s="52" t="s">
        <v>200</v>
      </c>
      <c r="B36" s="81">
        <v>0.19900000000000001</v>
      </c>
      <c r="C36" s="81">
        <v>0.95</v>
      </c>
      <c r="D36" s="137">
        <v>102</v>
      </c>
      <c r="E36" s="82" t="s">
        <v>203</v>
      </c>
      <c r="F36" s="35"/>
    </row>
    <row r="37" spans="1:6" ht="15.75" customHeight="1" x14ac:dyDescent="0.2">
      <c r="A37" s="52" t="s">
        <v>201</v>
      </c>
      <c r="B37" s="81">
        <v>0.13400000000000001</v>
      </c>
      <c r="C37" s="81">
        <v>0.95</v>
      </c>
      <c r="D37" s="137">
        <v>5.53</v>
      </c>
      <c r="E37" s="82" t="s">
        <v>203</v>
      </c>
    </row>
    <row r="38" spans="1:6" ht="15.75" customHeight="1" x14ac:dyDescent="0.2">
      <c r="A38" s="52" t="s">
        <v>202</v>
      </c>
      <c r="B38" s="81">
        <v>0</v>
      </c>
      <c r="C38" s="81">
        <v>0.95</v>
      </c>
      <c r="D38" s="137">
        <v>1</v>
      </c>
      <c r="E38" s="82" t="s">
        <v>203</v>
      </c>
    </row>
    <row r="39" spans="1:6" ht="15.75" customHeight="1" x14ac:dyDescent="0.2">
      <c r="F39" s="36"/>
    </row>
  </sheetData>
  <sheetProtection algorithmName="SHA-512" hashValue="N7uGw1NdS1DbfNHJCKEg2kB5EHVV+lDBBcfVyzAYDKOOsqPQzacu8ocgIy8z64w8kJfkUQIw7w0ltYW5NMWmHg==" saltValue="TPAGc1JoLlnfiGQCC3qUJg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Traitement de la MAS</vt:lpstr>
      <vt:lpstr>Paquets IYCF</vt:lpstr>
      <vt:lpstr>Coût et couverture du programme</vt:lpstr>
      <vt:lpstr>Dépendances du programme</vt:lpstr>
      <vt:lpstr>Programmes de référence</vt:lpstr>
      <vt:lpstr>Incidence des conditions</vt:lpstr>
      <vt:lpstr>Population cible programmes</vt:lpstr>
      <vt:lpstr>Cost curve options</vt:lpstr>
      <vt:lpstr>Programs family planning</vt:lpstr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2021-11-11T00:24:11Z</dcterms:modified>
</cp:coreProperties>
</file>