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2980" yWindow="-21140" windowWidth="19280" windowHeight="21140" tabRatio="500" firstSheet="16" activeTab="1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E4" i="21"/>
  <c r="D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<sst xmlns="http://schemas.openxmlformats.org/spreadsheetml/2006/main" count="313" uniqueCount="80">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</sst>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70</v>
      </c>
      <c r="B5" s="3">
        <v>0.56799999999999995</v>
      </c>
    </row>
    <row r="6" spans="1:2" ht="15.75" customHeight="1" x14ac:dyDescent="0.15">
      <c r="A6" s="2" t="s">
        <v>71</v>
      </c>
      <c r="B6" s="23">
        <v>0.38900000000000001</v>
      </c>
    </row>
    <row r="7" spans="1:2" ht="15.75" customHeight="1" x14ac:dyDescent="0.15">
      <c r="A7" s="2" t="s">
        <v>72</v>
      </c>
      <c r="B7" s="24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73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74</v>
      </c>
      <c r="B2" s="7">
        <v>5.16</v>
      </c>
      <c r="C2" s="7">
        <v>5.16</v>
      </c>
      <c r="D2" s="7">
        <v>1</v>
      </c>
      <c r="E2" s="11">
        <v>1</v>
      </c>
      <c r="F2" s="12">
        <v>1</v>
      </c>
    </row>
    <row r="3" spans="1:6" ht="15.75" customHeight="1" x14ac:dyDescent="0.2">
      <c r="A3" s="2" t="s">
        <v>75</v>
      </c>
      <c r="B3" s="2">
        <v>1</v>
      </c>
      <c r="C3" s="2">
        <v>1</v>
      </c>
      <c r="D3" s="10">
        <v>1.82</v>
      </c>
      <c r="E3" s="12">
        <v>1.82</v>
      </c>
      <c r="F3" s="2">
        <v>1</v>
      </c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64</v>
      </c>
      <c r="B2" s="18">
        <v>0.64500000000000002</v>
      </c>
      <c r="C2" s="2">
        <v>0.85</v>
      </c>
      <c r="D2" s="18">
        <v>0.35</v>
      </c>
      <c r="E2" s="2"/>
      <c r="F2" s="13"/>
      <c r="G2" s="2"/>
    </row>
    <row r="3" spans="1:7" ht="15.75" customHeight="1" x14ac:dyDescent="0.15">
      <c r="A3" s="2" t="s">
        <v>75</v>
      </c>
      <c r="B3" s="18">
        <v>0.27100000000000002</v>
      </c>
      <c r="C3" s="2">
        <v>0.85</v>
      </c>
      <c r="D3" s="18">
        <v>3.56</v>
      </c>
      <c r="E3" s="2"/>
      <c r="F3" s="13"/>
      <c r="G3" s="2"/>
    </row>
    <row r="4" spans="1:7" ht="15.75" customHeight="1" x14ac:dyDescent="0.15">
      <c r="A4" s="2" t="s">
        <v>76</v>
      </c>
      <c r="B4" s="18">
        <v>0</v>
      </c>
      <c r="C4" s="2">
        <v>0.85</v>
      </c>
      <c r="D4" s="18">
        <v>48</v>
      </c>
      <c r="E4" s="2"/>
      <c r="F4" s="13"/>
      <c r="G4" s="2"/>
    </row>
    <row r="5" spans="1:7" ht="15.75" customHeight="1" x14ac:dyDescent="0.15">
      <c r="A5" s="2" t="s">
        <v>74</v>
      </c>
      <c r="B5" s="18">
        <v>0.61</v>
      </c>
      <c r="C5" s="2">
        <v>0.85</v>
      </c>
      <c r="D5" s="18">
        <v>3.56</v>
      </c>
      <c r="E5" s="2"/>
      <c r="F5" s="13"/>
      <c r="G5" s="2"/>
    </row>
    <row r="6" spans="1:7" ht="15.75" customHeight="1" x14ac:dyDescent="0.15">
      <c r="A6" t="s">
        <v>77</v>
      </c>
      <c r="B6" s="18">
        <v>0</v>
      </c>
      <c r="C6" s="2">
        <v>0.85</v>
      </c>
      <c r="D6" s="18">
        <v>25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1.81</v>
      </c>
      <c r="E7" s="2"/>
      <c r="F7" s="13"/>
      <c r="G7" s="2"/>
    </row>
    <row r="8" spans="1:7" ht="15.75" customHeight="1" x14ac:dyDescent="0.15">
      <c r="B8" s="2"/>
      <c r="D8" s="2"/>
      <c r="E8" s="2"/>
      <c r="F8" s="2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C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65</v>
      </c>
      <c r="I1" s="2"/>
      <c r="J1" s="2"/>
    </row>
    <row r="2" spans="1:10" ht="15.75" customHeight="1" x14ac:dyDescent="0.15">
      <c r="A2" s="2" t="s">
        <v>64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75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f>demographics!$B$6</f>
        <v>0.38900000000000001</v>
      </c>
      <c r="E4" s="5">
        <f>demographics!$B$6</f>
        <v>0.38900000000000001</v>
      </c>
      <c r="F4" s="5">
        <v>0</v>
      </c>
      <c r="G4" s="5">
        <v>0</v>
      </c>
    </row>
    <row r="5" spans="1:10" ht="15.75" customHeight="1" x14ac:dyDescent="0.15">
      <c r="A5" s="2" t="s">
        <v>74</v>
      </c>
      <c r="B5" s="5">
        <v>1</v>
      </c>
      <c r="C5" s="5">
        <v>1</v>
      </c>
      <c r="D5" s="5">
        <v>0</v>
      </c>
      <c r="E5" s="5">
        <v>0</v>
      </c>
      <c r="F5" s="5">
        <v>0</v>
      </c>
      <c r="G5" s="5">
        <v>1</v>
      </c>
    </row>
    <row r="6" spans="1:10" ht="15.75" customHeight="1" x14ac:dyDescent="0.15">
      <c r="A6" t="s">
        <v>77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f>demographics!$B$6</f>
        <v>0.38900000000000001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 x14ac:dyDescent="0.15">
      <c r="B8" s="2"/>
      <c r="D8" s="2"/>
      <c r="E8" s="2"/>
      <c r="F8" s="2"/>
      <c r="G8" s="2"/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C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66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77</v>
      </c>
      <c r="B2" t="s">
        <v>67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68</v>
      </c>
      <c r="C3" s="14">
        <f>demographics!$B$5 * 'Interventions target population'!$G$6</f>
        <v>0.22095199999999998</v>
      </c>
      <c r="D3" s="14">
        <f>demographics!$B$5 * 'Interventions target population'!$G$6</f>
        <v>0.22095199999999998</v>
      </c>
      <c r="E3" s="14">
        <v>0</v>
      </c>
      <c r="F3" s="14">
        <v>0</v>
      </c>
    </row>
    <row r="4" spans="1:6" ht="15.75" customHeight="1" x14ac:dyDescent="0.15">
      <c r="A4" t="s">
        <v>79</v>
      </c>
      <c r="B4" t="s">
        <v>67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68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0.33500000000000002</v>
      </c>
      <c r="F2" s="21">
        <v>0.33500000000000002</v>
      </c>
      <c r="G2" s="21">
        <v>0.33500000000000002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0.3</v>
      </c>
      <c r="F2" s="2">
        <v>0.3</v>
      </c>
      <c r="G2" s="2">
        <v>0.3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6.33203125" customWidth="1"/>
  </cols>
  <sheetData>
    <row r="1" spans="1:7" ht="15.75" customHeight="1" x14ac:dyDescent="0.15">
      <c r="A1" s="2" t="s">
        <v>69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64</v>
      </c>
      <c r="B2" s="2" t="s">
        <v>24</v>
      </c>
      <c r="C2" s="2">
        <v>0</v>
      </c>
      <c r="D2" s="2">
        <v>0</v>
      </c>
      <c r="E2" s="2">
        <v>0.62</v>
      </c>
      <c r="F2" s="2">
        <v>0.62</v>
      </c>
      <c r="G2" s="2">
        <v>0.62</v>
      </c>
    </row>
    <row r="3" spans="1:7" ht="15.75" customHeight="1" x14ac:dyDescent="0.15">
      <c r="B3" s="2" t="s">
        <v>25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ht="15.75" customHeight="1" x14ac:dyDescent="0.15">
      <c r="B4" s="2"/>
      <c r="C4" s="2"/>
      <c r="D4" s="2"/>
    </row>
    <row r="5" spans="1:7" ht="15.75" customHeight="1" x14ac:dyDescent="0.15">
      <c r="A5" s="2"/>
      <c r="B5" s="2"/>
      <c r="C5" s="2"/>
      <c r="D5" s="2"/>
    </row>
    <row r="6" spans="1:7" ht="15.75" customHeight="1" x14ac:dyDescent="0.15">
      <c r="B6" s="2"/>
      <c r="C6" s="2"/>
      <c r="D6" s="2"/>
    </row>
    <row r="7" spans="1:7" ht="15.75" customHeight="1" x14ac:dyDescent="0.15">
      <c r="B7" s="2"/>
      <c r="C7" s="2"/>
      <c r="D7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2" t="s">
        <v>36</v>
      </c>
      <c r="C2" s="19">
        <v>65.274949586124677</v>
      </c>
      <c r="D2" s="19">
        <v>63.766159590406737</v>
      </c>
      <c r="E2" s="19">
        <v>49.282994005203946</v>
      </c>
      <c r="F2" s="19">
        <v>28.209787731618295</v>
      </c>
      <c r="G2" s="19">
        <v>25.489558200355106</v>
      </c>
    </row>
    <row r="3" spans="1:7" ht="15.75" customHeight="1" x14ac:dyDescent="0.15">
      <c r="B3" s="22" t="s">
        <v>37</v>
      </c>
      <c r="C3" s="19">
        <v>23.240905571585429</v>
      </c>
      <c r="D3" s="19">
        <v>22.703706446344178</v>
      </c>
      <c r="E3" s="19">
        <v>31.544087717487031</v>
      </c>
      <c r="F3" s="19">
        <v>34.113698352009095</v>
      </c>
      <c r="G3" s="19">
        <v>33.409285701672637</v>
      </c>
    </row>
    <row r="4" spans="1:7" ht="15.75" customHeight="1" x14ac:dyDescent="0.15">
      <c r="B4" s="22" t="s">
        <v>38</v>
      </c>
      <c r="C4" s="19">
        <v>12.069557793601408</v>
      </c>
      <c r="D4" s="19">
        <v>11.790577447125642</v>
      </c>
      <c r="E4" s="19">
        <v>16.992302791445777</v>
      </c>
      <c r="F4" s="19">
        <v>28.600435082458773</v>
      </c>
      <c r="G4" s="19">
        <v>32.537337077615049</v>
      </c>
    </row>
    <row r="5" spans="1:7" ht="15.75" customHeight="1" x14ac:dyDescent="0.15">
      <c r="B5" s="22" t="s">
        <v>39</v>
      </c>
      <c r="C5" s="19">
        <v>2.4618732880914371</v>
      </c>
      <c r="D5" s="19">
        <v>2.4049686131533625</v>
      </c>
      <c r="E5" s="19">
        <v>3.1011437380135471</v>
      </c>
      <c r="F5" s="19">
        <v>8.4951567672892381</v>
      </c>
      <c r="G5" s="19">
        <v>8.4317600749960331</v>
      </c>
    </row>
    <row r="6" spans="1:7" ht="15.75" customHeight="1" x14ac:dyDescent="0.15">
      <c r="A6" s="2" t="s">
        <v>40</v>
      </c>
      <c r="B6" s="22" t="s">
        <v>36</v>
      </c>
      <c r="C6" s="20">
        <v>56.582644501736077</v>
      </c>
      <c r="D6" s="20">
        <v>55.274771749680653</v>
      </c>
      <c r="E6" s="20">
        <v>57.026437051607147</v>
      </c>
      <c r="F6" s="20">
        <v>53.516998700251762</v>
      </c>
      <c r="G6" s="20">
        <v>47.765627255233817</v>
      </c>
    </row>
    <row r="7" spans="1:7" ht="15.75" customHeight="1" x14ac:dyDescent="0.15">
      <c r="B7" s="22" t="s">
        <v>37</v>
      </c>
      <c r="C7" s="20">
        <v>23.256896312522745</v>
      </c>
      <c r="D7" s="20">
        <v>22.719327571217384</v>
      </c>
      <c r="E7" s="20">
        <v>22.524311883910794</v>
      </c>
      <c r="F7" s="20">
        <v>29.302291880883097</v>
      </c>
      <c r="G7" s="20">
        <v>37.506933607530364</v>
      </c>
    </row>
    <row r="8" spans="1:7" ht="15.75" customHeight="1" x14ac:dyDescent="0.15">
      <c r="B8" s="22" t="s">
        <v>38</v>
      </c>
      <c r="C8" s="20">
        <v>18.323081075224021</v>
      </c>
      <c r="D8" s="20">
        <v>17.899554414654929</v>
      </c>
      <c r="E8" s="20">
        <v>15.393616796603245</v>
      </c>
      <c r="F8" s="20">
        <v>13.148748818083824</v>
      </c>
      <c r="G8" s="20">
        <v>12.551078417261834</v>
      </c>
    </row>
    <row r="9" spans="1:7" ht="15.75" customHeight="1" x14ac:dyDescent="0.15">
      <c r="B9" s="22" t="s">
        <v>39</v>
      </c>
      <c r="C9" s="20">
        <v>4.8381357351388203</v>
      </c>
      <c r="D9" s="20">
        <v>4.7263052267832135</v>
      </c>
      <c r="E9" s="20">
        <v>5.1121260616226589</v>
      </c>
      <c r="F9" s="20">
        <v>3.9614148462078842</v>
      </c>
      <c r="G9" s="20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9" sqref="C19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5">
        <v>1.55</v>
      </c>
      <c r="C2" s="25">
        <v>1.55</v>
      </c>
      <c r="D2" s="25">
        <v>2.36</v>
      </c>
      <c r="E2" s="25">
        <v>1.91</v>
      </c>
      <c r="F2" s="25">
        <v>1.22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2016-10-24T05:55:46Z</dcterms:modified>
</cp:coreProperties>
</file>