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1BA0044-53BC-437D-B4BE-82A4208AC65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<sst xmlns="http://schemas.openxmlformats.org/spreadsheetml/2006/main" count="2092" uniqueCount="341">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</sst>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11469.74291992189</v>
      </c>
    </row>
    <row r="8" spans="1:3" ht="15" customHeight="1" x14ac:dyDescent="0.25">
      <c r="B8" s="5" t="s">
        <v>8</v>
      </c>
      <c r="C8" s="44">
        <v>4.7E-2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0.81211067199706999</v>
      </c>
    </row>
    <row r="11" spans="1:3" ht="15" customHeight="1" x14ac:dyDescent="0.25">
      <c r="B11" s="5" t="s">
        <v>11</v>
      </c>
      <c r="C11" s="45">
        <v>0.90300000000000002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0.14169999999999999</v>
      </c>
    </row>
    <row r="24" spans="1:3" ht="15" customHeight="1" x14ac:dyDescent="0.25">
      <c r="B24" s="15" t="s">
        <v>22</v>
      </c>
      <c r="C24" s="45">
        <v>0.49370000000000003</v>
      </c>
    </row>
    <row r="25" spans="1:3" ht="15" customHeight="1" x14ac:dyDescent="0.25">
      <c r="B25" s="15" t="s">
        <v>23</v>
      </c>
      <c r="C25" s="45">
        <v>0.31890000000000002</v>
      </c>
    </row>
    <row r="26" spans="1:3" ht="15" customHeight="1" x14ac:dyDescent="0.25">
      <c r="B26" s="15" t="s">
        <v>24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12.740112099436899</v>
      </c>
    </row>
    <row r="38" spans="1:5" ht="15" customHeight="1" x14ac:dyDescent="0.25">
      <c r="B38" s="11" t="s">
        <v>34</v>
      </c>
      <c r="C38" s="43">
        <v>20.013846672465299</v>
      </c>
      <c r="D38" s="12"/>
      <c r="E38" s="13"/>
    </row>
    <row r="39" spans="1:5" ht="15" customHeight="1" x14ac:dyDescent="0.25">
      <c r="B39" s="11" t="s">
        <v>35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100">
        <v>1.17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2.0190099999999999E-2</v>
      </c>
      <c r="D45" s="12"/>
    </row>
    <row r="46" spans="1:5" ht="15.75" customHeight="1" x14ac:dyDescent="0.25">
      <c r="B46" s="11" t="s">
        <v>41</v>
      </c>
      <c r="C46" s="45">
        <v>9.1186399999999987E-2</v>
      </c>
      <c r="D46" s="12"/>
    </row>
    <row r="47" spans="1:5" ht="15.75" customHeight="1" x14ac:dyDescent="0.25">
      <c r="B47" s="11" t="s">
        <v>42</v>
      </c>
      <c r="C47" s="45">
        <v>0.1337083</v>
      </c>
      <c r="D47" s="12"/>
      <c r="E47" s="13"/>
    </row>
    <row r="48" spans="1:5" ht="15" customHeight="1" x14ac:dyDescent="0.25">
      <c r="B48" s="11" t="s">
        <v>43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0.54077500000000001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0.70004438482937204</v>
      </c>
      <c r="C2" s="98">
        <v>0.95</v>
      </c>
      <c r="D2" s="56">
        <v>91.330267740197584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40.626528785920193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936.48215246114307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2.791024751973453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0.21692764317660301</v>
      </c>
      <c r="C10" s="98">
        <v>0.95</v>
      </c>
      <c r="D10" s="56">
        <v>13.758828229716091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0.21692764317660301</v>
      </c>
      <c r="C11" s="98">
        <v>0.95</v>
      </c>
      <c r="D11" s="56">
        <v>13.758828229716091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0.21692764317660301</v>
      </c>
      <c r="C12" s="98">
        <v>0.95</v>
      </c>
      <c r="D12" s="56">
        <v>13.758828229716091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0.21692764317660301</v>
      </c>
      <c r="C13" s="98">
        <v>0.95</v>
      </c>
      <c r="D13" s="56">
        <v>13.758828229716091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0.21692764317660301</v>
      </c>
      <c r="C14" s="98">
        <v>0.95</v>
      </c>
      <c r="D14" s="56">
        <v>13.758828229716091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0.21692764317660301</v>
      </c>
      <c r="C15" s="98">
        <v>0.95</v>
      </c>
      <c r="D15" s="56">
        <v>13.758828229716091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1.465594029611444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21.432133639931681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21.432133639931681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27.58396231596782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0.16919001176010401</v>
      </c>
      <c r="C27" s="98">
        <v>0.95</v>
      </c>
      <c r="D27" s="56">
        <v>19.155143804923071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0.88352908609115</v>
      </c>
      <c r="C29" s="98">
        <v>0.95</v>
      </c>
      <c r="D29" s="56">
        <v>189.65223389589579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0.76529144671086591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2.9521609026792026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2.9521609026792026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1.9900507922814572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1.9900507922814572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5.0343242402110011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5.0343242402110011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 t="e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#DIV/0!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0.62638381060170167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0.87366945707636101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0.87366945707636101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 t="e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#DIV/0!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0.42560834561901284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 t="e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#DIV/0!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0.842370310412489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 t="e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#DIV/0!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0.842370310412489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 t="e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#DIV/0!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0.91557719783392011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 t="e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#DIV/0!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0.90508138645576675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 t="e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#DIV/0!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0.90508138645576675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0.62747703266115862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0.68395640830529925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0.68395640830529925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0.65397923875432518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0.65397923875432518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0.65397923875432518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0.65397923875432518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0.66786866578098314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0.66786866578098314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0.66786866578098314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0.66786866578098314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0.72377026345134032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0.77097888547948246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0.77097888547948246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0.74619289340101524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0.74619289340101524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0.74619289340101524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0.74619289340101524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0.75775193798449614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0.75775193798449614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0.75775193798449614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0.43469750399216966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0.49697380540315927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0.49697380540315927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0.46318123468316025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0.46318123468316025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0.46318123468316025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0.46318123468316025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0.47862356621480723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0.47862356621480723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0.47862356621480723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0.47862356621480723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0.60449850443424669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0.66258836674991461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0.66258836674991461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0.63167587476979736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0.63167587476979736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0.63167587476979736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0.63167587476979736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0.64597592636299261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0.64597592636299261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0.64597592636299261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0.64597592636299261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0.95491382562330884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0.96455385321906673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0.96455385321906673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0.95962043206137693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0.95962043206137693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0.95962043206137693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0.95962043206137693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0.96195500545311596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0.96195500545311596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0.96195500545311596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0.96195500545311596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0.88280796703143982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0.90635325449751725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0.90635325449751725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0.89420788151282726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0.89420788151282726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0.89420788151282726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0.89420788151282726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0.89992995096567618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0.89992995096567618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0.89992995096567618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0.89992995096567618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 t="e">
        <f>IF(ISBLANK('Nutritional status distribution'!D$11),(1/1.33),((1/1.33)*'Nutritional status distribution'!D$11/(1-(1/1.33)*'Nutritional status distribution'!D$11))
/ ('Nutritional status distribution'!D$11/(1-'Nutritional status distribution'!D$11)))</f>
        <v>#DIV/0!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 t="e">
        <f>IF(ISBLANK('Nutritional status distribution'!F$11),(1/1.33),((1/1.33)*'Nutritional status distribution'!F$11/(1-(1/1.33)*'Nutritional status distribution'!F$11))
/ ('Nutritional status distribution'!F$11/(1-'Nutritional status distribution'!F$11)))</f>
        <v>#DIV/0!</v>
      </c>
      <c r="G3" s="90" t="e">
        <f>IF(ISBLANK('Nutritional status distribution'!G$11),(1/1.33),((1/1.33)*'Nutritional status distribution'!G$11/(1-(1/1.33)*'Nutritional status distribution'!G$11))
/ ('Nutritional status distribution'!G$11/(1-'Nutritional status distribution'!G$11)))</f>
        <v>#DIV/0!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 t="e">
        <f>IF(ISBLANK('Nutritional status distribution'!D$10),(1/1.33),((1/1.33)*'Nutritional status distribution'!D$10/(1-(1/1.33)*'Nutritional status distribution'!D$10))
/ ('Nutritional status distribution'!D$10/(1-'Nutritional status distribution'!D$10)))</f>
        <v>#DIV/0!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0.73921775457367211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0.74661021343910106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0.74787933227051329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 t="e">
        <f>IF(ISBLANK('Nutritional status distribution'!D$11),(1/1.54),((1/1.54)*'Nutritional status distribution'!D$11/(1-(1/1.54)*'Nutritional status distribution'!D$11))
/ ('Nutritional status distribution'!D$11/(1-'Nutritional status distribution'!D$11)))</f>
        <v>#DIV/0!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 t="e">
        <f>IF(ISBLANK('Nutritional status distribution'!F$11),(1/1.54),((1/1.54)*'Nutritional status distribution'!F$11/(1-(1/1.54)*'Nutritional status distribution'!F$11))
/ ('Nutritional status distribution'!F$11/(1-'Nutritional status distribution'!F$11)))</f>
        <v>#DIV/0!</v>
      </c>
      <c r="G10" s="90" t="e">
        <f>IF(ISBLANK('Nutritional status distribution'!G$11),(1/1.54),((1/1.54)*'Nutritional status distribution'!G$11/(1-(1/1.54)*'Nutritional status distribution'!G$11))
/ ('Nutritional status distribution'!G$11/(1-'Nutritional status distribution'!G$11)))</f>
        <v>#DIV/0!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 t="e">
        <f>IF(ISBLANK('Nutritional status distribution'!D$10),(1/1.54),((1/1.54)*'Nutritional status distribution'!D$10/(1-(1/1.54)*'Nutritional status distribution'!D$10))
/ ('Nutritional status distribution'!D$10/(1-'Nutritional status distribution'!D$10)))</f>
        <v>#DIV/0!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0.63400340689962009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0.64293775650702734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0.64447886872164761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 t="e">
        <f>IF(ISBLANK('Nutritional status distribution'!D$11),(1/1.16),((1/1.16)*'Nutritional status distribution'!D$11/(1-(1/1.16)*'Nutritional status distribution'!D$11))
/ ('Nutritional status distribution'!D$11/(1-'Nutritional status distribution'!D$11)))</f>
        <v>#DIV/0!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 t="e">
        <f>IF(ISBLANK('Nutritional status distribution'!F$11),(1/1.16),((1/1.16)*'Nutritional status distribution'!F$11/(1-(1/1.16)*'Nutritional status distribution'!F$11))
/ ('Nutritional status distribution'!F$11/(1-'Nutritional status distribution'!F$11)))</f>
        <v>#DIV/0!</v>
      </c>
      <c r="G17" s="90" t="e">
        <f>IF(ISBLANK('Nutritional status distribution'!G$11),(1/1.16),((1/1.16)*'Nutritional status distribution'!G$11/(1-(1/1.16)*'Nutritional status distribution'!G$11))
/ ('Nutritional status distribution'!G$11/(1-'Nutritional status distribution'!G$11)))</f>
        <v>#DIV/0!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 t="e">
        <f>IF(ISBLANK('Nutritional status distribution'!D$10),(1/1.16),((1/1.16)*'Nutritional status distribution'!D$10/(1-(1/1.16)*'Nutritional status distribution'!D$10))
/ ('Nutritional status distribution'!D$10/(1-'Nutritional status distribution'!D$10)))</f>
        <v>#DIV/0!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0.85393777860741127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0.85869985392382064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0.8595132026932617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5.0991147828943262E-2</v>
      </c>
    </row>
    <row r="5" spans="1:8" ht="15.75" customHeight="1" x14ac:dyDescent="0.25">
      <c r="B5" s="19" t="s">
        <v>70</v>
      </c>
      <c r="C5" s="101">
        <v>3.2672568880704522E-2</v>
      </c>
    </row>
    <row r="6" spans="1:8" ht="15.75" customHeight="1" x14ac:dyDescent="0.25">
      <c r="B6" s="19" t="s">
        <v>71</v>
      </c>
      <c r="C6" s="101">
        <v>0.1129749597329175</v>
      </c>
    </row>
    <row r="7" spans="1:8" ht="15.75" customHeight="1" x14ac:dyDescent="0.25">
      <c r="B7" s="19" t="s">
        <v>72</v>
      </c>
      <c r="C7" s="101">
        <v>0.47524061333807732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0.1496648998347884</v>
      </c>
    </row>
    <row r="10" spans="1:8" ht="15.75" customHeight="1" x14ac:dyDescent="0.25">
      <c r="B10" s="19" t="s">
        <v>75</v>
      </c>
      <c r="C10" s="101">
        <v>0.17845581038456909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89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4.5480066999999999E-2</v>
      </c>
    </row>
    <row r="27" spans="1:8" ht="15.75" customHeight="1" x14ac:dyDescent="0.25">
      <c r="B27" s="19" t="s">
        <v>92</v>
      </c>
      <c r="C27" s="101">
        <v>0.14298022799999999</v>
      </c>
    </row>
    <row r="28" spans="1:8" ht="15.75" customHeight="1" x14ac:dyDescent="0.25">
      <c r="B28" s="19" t="s">
        <v>93</v>
      </c>
      <c r="C28" s="101">
        <v>9.6627131000000019E-2</v>
      </c>
    </row>
    <row r="29" spans="1:8" ht="15.75" customHeight="1" x14ac:dyDescent="0.25">
      <c r="B29" s="19" t="s">
        <v>94</v>
      </c>
      <c r="C29" s="101">
        <v>0.16091661700000001</v>
      </c>
    </row>
    <row r="30" spans="1:8" ht="15.75" customHeight="1" x14ac:dyDescent="0.25">
      <c r="B30" s="19" t="s">
        <v>95</v>
      </c>
      <c r="C30" s="101">
        <v>3.5424285E-2</v>
      </c>
    </row>
    <row r="31" spans="1:8" ht="15.75" customHeight="1" x14ac:dyDescent="0.25">
      <c r="B31" s="19" t="s">
        <v>96</v>
      </c>
      <c r="C31" s="101">
        <v>0.141582982</v>
      </c>
    </row>
    <row r="32" spans="1:8" ht="15.75" customHeight="1" x14ac:dyDescent="0.25">
      <c r="B32" s="19" t="s">
        <v>97</v>
      </c>
      <c r="C32" s="101">
        <v>7.2277499999999981E-2</v>
      </c>
    </row>
    <row r="33" spans="2:3" ht="15.75" customHeight="1" x14ac:dyDescent="0.25">
      <c r="B33" s="19" t="s">
        <v>98</v>
      </c>
      <c r="C33" s="101">
        <v>0.14607978499999999</v>
      </c>
    </row>
    <row r="34" spans="2:3" ht="15.75" customHeight="1" x14ac:dyDescent="0.25">
      <c r="B34" s="19" t="s">
        <v>99</v>
      </c>
      <c r="C34" s="101">
        <v>0.158631406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104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120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121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122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2024-03-18T00:21:14Z</dcterms:modified>
</cp:coreProperties>
</file>