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95D168A-363F-4B05-8845-FFF34BEF8BF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2" i="2" l="1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<sst xmlns="http://schemas.openxmlformats.org/spreadsheetml/2006/main" count="2092" uniqueCount="341">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</sst>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343625.03515625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0.89700000000000002</v>
      </c>
    </row>
    <row r="13" spans="1:3" ht="15" customHeight="1" x14ac:dyDescent="0.25">
      <c r="B13" s="5" t="s">
        <v>13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3.2192476903799498</v>
      </c>
    </row>
    <row r="38" spans="1:5" ht="15" customHeight="1" x14ac:dyDescent="0.25">
      <c r="B38" s="11" t="s">
        <v>34</v>
      </c>
      <c r="C38" s="43">
        <v>4.6287359324798301</v>
      </c>
      <c r="D38" s="12"/>
      <c r="E38" s="13"/>
    </row>
    <row r="39" spans="1:5" ht="15" customHeight="1" x14ac:dyDescent="0.25">
      <c r="B39" s="11" t="s">
        <v>35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100">
        <v>0.12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3.4638999999999998E-3</v>
      </c>
      <c r="D45" s="12"/>
    </row>
    <row r="46" spans="1:5" ht="15.75" customHeight="1" x14ac:dyDescent="0.25">
      <c r="B46" s="11" t="s">
        <v>41</v>
      </c>
      <c r="C46" s="45">
        <v>3.7675E-2</v>
      </c>
      <c r="D46" s="12"/>
    </row>
    <row r="47" spans="1:5" ht="15.75" customHeight="1" x14ac:dyDescent="0.25">
      <c r="B47" s="11" t="s">
        <v>42</v>
      </c>
      <c r="C47" s="45">
        <v>3.40337E-2</v>
      </c>
      <c r="D47" s="12"/>
      <c r="E47" s="13"/>
    </row>
    <row r="48" spans="1:5" ht="15" customHeight="1" x14ac:dyDescent="0.25">
      <c r="B48" s="11" t="s">
        <v>43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0.62314999999999998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0.31997748720779601</v>
      </c>
      <c r="C2" s="98">
        <v>0.95</v>
      </c>
      <c r="D2" s="56">
        <v>66.2077864022162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40.063438578113967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542.61982788724652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6.5039724560692287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13.195738021909881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13.195738021909881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13.195738021909881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13.195738021909881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13.195738021909881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13.195738021909881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0.52596165546264995</v>
      </c>
      <c r="C16" s="98">
        <v>0.95</v>
      </c>
      <c r="D16" s="56">
        <v>0.90250382180522548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12.47074045559749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12.47074045559749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0.25723439999999997</v>
      </c>
      <c r="C21" s="98">
        <v>0.95</v>
      </c>
      <c r="D21" s="56">
        <v>68.582775194044444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4.8444414140000003E-2</v>
      </c>
      <c r="C23" s="98">
        <v>0.95</v>
      </c>
      <c r="D23" s="56">
        <v>4.3940617735474108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0.79005556354260809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0.283847915193504</v>
      </c>
      <c r="C27" s="98">
        <v>0.95</v>
      </c>
      <c r="D27" s="56">
        <v>18.764182705510279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0.1737744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132.3139429353005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1.1924310040780739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6.3358137181518233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6.3358137181518233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1.8518467199035413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1.8518467199035413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2.7292665425824607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2.7292665425824607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1.5292346619719843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1.5292346619719843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2.2596613642277257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2.2596613642277257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0.62835038510438812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0.63090558422521681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0.87579186092995243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0.87579186092995243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0.42766611068514693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0.430350207457456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0.8434840861305658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0.8449252171432694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0.8434840861305658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0.8449252171432694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0.9162251527737405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0.91706237203185104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0.90580160998611847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0.90673239483005363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0.90580160998611847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0.90673239483005363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0.59979415050161999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0.67818061059930956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0.67818061059930956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0.64802896218825412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0.64802896218825412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0.64802896218825412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0.64802896218825412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0.6518105849582172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0.6518105849582172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0.6518105849582172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0.6518105849582172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0.69981986623873249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0.76624992607735976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0.76624992607735976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0.74120082815734989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0.74120082815734989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0.74120082815734989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0.74120082815734989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0.7443762781186094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0.7443762781186094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0.7443762781186094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0.7443762781186094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0.40624472673237388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0.49032725576845293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0.49032725576845293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0.45667580081262399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0.45667580081262399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0.45667580081262399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0.45667580081262399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0.46080270067516876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0.46080270067516876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0.46080270067516876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0.46080270067516876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0.57626118155301154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0.65661811658415203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0.65661811658415203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0.62556165751372939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0.62556165751372939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0.62556165751372939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0.62556165751372939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0.62944664031620556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0.62944664031620556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0.62944664031620556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0.62944664031620556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0.94960932649836316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0.96363340260168928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0.96363340260168928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0.95859327554794882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0.95859327554794882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0.95859327554794882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0.95859327554794882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0.95924798956748525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0.95924798956748525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0.95924798956748525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0.95924798956748525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0.87017341284529781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0.90407178209681927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0.90407178209681927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0.89170457006714332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0.89170457006714332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0.89170457006714332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0.89170457006714332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0.89329918907383687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0.89329918907383687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0.89329918907383687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0.89329918907383687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 t="e">
        <f>IF(ISBLANK('Nutritional status distribution'!D$11),(1/1.33),((1/1.33)*'Nutritional status distribution'!D$11/(1-(1/1.33)*'Nutritional status distribution'!D$11))
/ ('Nutritional status distribution'!D$11/(1-'Nutritional status distribution'!D$11)))</f>
        <v>#DIV/0!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0.74932941935579755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0.75073559114834787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0.75112859937314502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0.73843335595432991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0.74703129942100499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0.75132945169744858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0.74805800514600529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 t="e">
        <f>IF(ISBLANK('Nutritional status distribution'!D$11),(1/1.54),((1/1.54)*'Nutritional status distribution'!D$11/(1-(1/1.54)*'Nutritional status distribution'!D$11))
/ ('Nutritional status distribution'!D$11/(1-'Nutritional status distribution'!D$11)))</f>
        <v>#DIV/0!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0.64624236153568682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0.64795513043459974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0.6484343020338984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0.63305963040514313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0.64344885057288703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0.64867926925185737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0.64469600645627889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 t="e">
        <f>IF(ISBLANK('Nutritional status distribution'!D$11),(1/1.16),((1/1.16)*'Nutritional status distribution'!D$11/(1-(1/1.16)*'Nutritional status distribution'!D$11))
/ ('Nutritional status distribution'!D$11/(1-'Nutritional status distribution'!D$11)))</f>
        <v>#DIV/0!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0.86044103497395996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0.86133924931922012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0.86159002260881989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0.85343002465443485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0.85896985370531298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0.86171813882070925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0.85962761184673631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2.170178993706506E-2</v>
      </c>
    </row>
    <row r="5" spans="1:8" ht="15.75" customHeight="1" x14ac:dyDescent="0.25">
      <c r="B5" s="19" t="s">
        <v>70</v>
      </c>
      <c r="C5" s="101">
        <v>2.1532519781305159E-2</v>
      </c>
    </row>
    <row r="6" spans="1:8" ht="15.75" customHeight="1" x14ac:dyDescent="0.25">
      <c r="B6" s="19" t="s">
        <v>71</v>
      </c>
      <c r="C6" s="101">
        <v>0.14348193619194979</v>
      </c>
    </row>
    <row r="7" spans="1:8" ht="15.75" customHeight="1" x14ac:dyDescent="0.25">
      <c r="B7" s="19" t="s">
        <v>72</v>
      </c>
      <c r="C7" s="101">
        <v>0.62594716150803986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0.14787139236989</v>
      </c>
    </row>
    <row r="10" spans="1:8" ht="15.75" customHeight="1" x14ac:dyDescent="0.25">
      <c r="B10" s="19" t="s">
        <v>75</v>
      </c>
      <c r="C10" s="101">
        <v>3.9465200211750297E-2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83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89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7.6356962E-2</v>
      </c>
    </row>
    <row r="27" spans="1:8" ht="15.75" customHeight="1" x14ac:dyDescent="0.25">
      <c r="B27" s="19" t="s">
        <v>92</v>
      </c>
      <c r="C27" s="101">
        <v>4.6857983999999978E-2</v>
      </c>
    </row>
    <row r="28" spans="1:8" ht="15.75" customHeight="1" x14ac:dyDescent="0.25">
      <c r="B28" s="19" t="s">
        <v>93</v>
      </c>
      <c r="C28" s="101">
        <v>8.0995853000000007E-2</v>
      </c>
    </row>
    <row r="29" spans="1:8" ht="15.75" customHeight="1" x14ac:dyDescent="0.25">
      <c r="B29" s="19" t="s">
        <v>94</v>
      </c>
      <c r="C29" s="101">
        <v>0.17572802300000001</v>
      </c>
    </row>
    <row r="30" spans="1:8" ht="15.75" customHeight="1" x14ac:dyDescent="0.25">
      <c r="B30" s="19" t="s">
        <v>95</v>
      </c>
      <c r="C30" s="101">
        <v>0.102999484</v>
      </c>
    </row>
    <row r="31" spans="1:8" ht="15.75" customHeight="1" x14ac:dyDescent="0.25">
      <c r="B31" s="19" t="s">
        <v>96</v>
      </c>
      <c r="C31" s="101">
        <v>3.8216664999999997E-2</v>
      </c>
    </row>
    <row r="32" spans="1:8" ht="15.75" customHeight="1" x14ac:dyDescent="0.25">
      <c r="B32" s="19" t="s">
        <v>97</v>
      </c>
      <c r="C32" s="101">
        <v>0.17722406800000001</v>
      </c>
    </row>
    <row r="33" spans="2:3" ht="15.75" customHeight="1" x14ac:dyDescent="0.25">
      <c r="B33" s="19" t="s">
        <v>98</v>
      </c>
      <c r="C33" s="101">
        <v>0.162579839</v>
      </c>
    </row>
    <row r="34" spans="2:3" ht="15.75" customHeight="1" x14ac:dyDescent="0.25">
      <c r="B34" s="19" t="s">
        <v>99</v>
      </c>
      <c r="C34" s="101">
        <v>0.13904112199999999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104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0.57374923709999992</v>
      </c>
      <c r="D2" s="53">
        <v>0.21961842000000001</v>
      </c>
      <c r="E2" s="53"/>
      <c r="F2" s="53"/>
      <c r="G2" s="53"/>
    </row>
    <row r="3" spans="1:7" x14ac:dyDescent="0.25">
      <c r="B3" s="3" t="s">
        <v>120</v>
      </c>
      <c r="C3" s="53">
        <v>0.32482139999999998</v>
      </c>
      <c r="D3" s="53">
        <v>0.29721885999999997</v>
      </c>
      <c r="E3" s="53"/>
      <c r="F3" s="53"/>
      <c r="G3" s="53"/>
    </row>
    <row r="4" spans="1:7" x14ac:dyDescent="0.25">
      <c r="B4" s="3" t="s">
        <v>121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/>
    </row>
    <row r="5" spans="1:7" x14ac:dyDescent="0.25">
      <c r="B5" s="3" t="s">
        <v>122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2024-03-18T00:21:16Z</dcterms:modified>
</cp:coreProperties>
</file>