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98859BB-A90F-4FB3-AF84-5EBC9DD9E4F1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<sst xmlns="http://schemas.openxmlformats.org/spreadsheetml/2006/main" count="2092" uniqueCount="341">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</sst>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6912.8450927734393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0.90741958618164109</v>
      </c>
    </row>
    <row r="11" spans="1:3" ht="15" customHeight="1" x14ac:dyDescent="0.25">
      <c r="B11" s="5" t="s">
        <v>11</v>
      </c>
      <c r="C11" s="45">
        <v>0.72900000000000009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0.13059999999999999</v>
      </c>
    </row>
    <row r="24" spans="1:3" ht="15" customHeight="1" x14ac:dyDescent="0.25">
      <c r="B24" s="15" t="s">
        <v>22</v>
      </c>
      <c r="C24" s="45">
        <v>0.55969999999999998</v>
      </c>
    </row>
    <row r="25" spans="1:3" ht="15" customHeight="1" x14ac:dyDescent="0.25">
      <c r="B25" s="15" t="s">
        <v>23</v>
      </c>
      <c r="C25" s="45">
        <v>0.28770000000000001</v>
      </c>
    </row>
    <row r="26" spans="1:3" ht="15" customHeight="1" x14ac:dyDescent="0.25">
      <c r="B26" s="15" t="s">
        <v>24</v>
      </c>
      <c r="C26" s="45">
        <v>2.1999999999999999E-2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9.1006340017115708</v>
      </c>
    </row>
    <row r="38" spans="1:5" ht="15" customHeight="1" x14ac:dyDescent="0.25">
      <c r="B38" s="11" t="s">
        <v>34</v>
      </c>
      <c r="C38" s="43">
        <v>13.3854873459268</v>
      </c>
      <c r="D38" s="12"/>
      <c r="E38" s="13"/>
    </row>
    <row r="39" spans="1:5" ht="15" customHeight="1" x14ac:dyDescent="0.25">
      <c r="B39" s="11" t="s">
        <v>35</v>
      </c>
      <c r="C39" s="43">
        <v>14.6242688091752</v>
      </c>
      <c r="D39" s="12"/>
      <c r="E39" s="12"/>
    </row>
    <row r="40" spans="1:5" ht="15" customHeight="1" x14ac:dyDescent="0.25">
      <c r="B40" s="11" t="s">
        <v>36</v>
      </c>
      <c r="C40" s="100">
        <v>0.68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12.095305290000001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7.6744999999999999E-3</v>
      </c>
      <c r="D45" s="12"/>
    </row>
    <row r="46" spans="1:5" ht="15.75" customHeight="1" x14ac:dyDescent="0.25">
      <c r="B46" s="11" t="s">
        <v>41</v>
      </c>
      <c r="C46" s="45">
        <v>7.7095499999999997E-2</v>
      </c>
      <c r="D46" s="12"/>
    </row>
    <row r="47" spans="1:5" ht="15.75" customHeight="1" x14ac:dyDescent="0.25">
      <c r="B47" s="11" t="s">
        <v>42</v>
      </c>
      <c r="C47" s="45">
        <v>5.8005399999999999E-2</v>
      </c>
      <c r="D47" s="12"/>
      <c r="E47" s="13"/>
    </row>
    <row r="48" spans="1:5" ht="15" customHeight="1" x14ac:dyDescent="0.25">
      <c r="B48" s="11" t="s">
        <v>43</v>
      </c>
      <c r="C48" s="46">
        <v>0.8572246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0.55246399999999996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76.288343665672741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40.289382146661893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700.65961955315572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3.8128548362058301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13.4216815904578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13.4216815904578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13.4216815904578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13.4216815904578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13.4216815904578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13.4216815904578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1.1284473903531529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16.066557124329801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16.066557124329801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34.565331454239143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23.37624640899082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4.5352765038898664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18.982349980949131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155.3213010716627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0.81553707763180794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2.465064572305748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0.871843449007354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2.412570092323977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0.72900000000000009</v>
      </c>
      <c r="I18" s="60">
        <f>frac_PW_health_facility</f>
        <v>0.72900000000000009</v>
      </c>
      <c r="J18" s="60">
        <f>frac_PW_health_facility</f>
        <v>0.72900000000000009</v>
      </c>
      <c r="K18" s="60">
        <f>frac_PW_health_facility</f>
        <v>0.72900000000000009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4.5656031074523692E-2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1.9566870460510151E-2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2.7357512283325055E-2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0.90741958618164109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1582.1496</v>
      </c>
      <c r="C2" s="49">
        <v>4300</v>
      </c>
      <c r="D2" s="49">
        <v>8800</v>
      </c>
      <c r="E2" s="49">
        <v>9700</v>
      </c>
      <c r="F2" s="49">
        <v>9100</v>
      </c>
      <c r="G2" s="17">
        <f t="shared" ref="G2:G11" si="0">C2+D2+E2+F2</f>
        <v>31900</v>
      </c>
      <c r="H2" s="17">
        <f t="shared" ref="H2:H11" si="1">(B2 + stillbirth*B2/(1000-stillbirth))/(1-abortion)</f>
        <v>1819.9096353672523</v>
      </c>
      <c r="I2" s="17">
        <f t="shared" ref="I2:I11" si="2">G2-H2</f>
        <v>30080.090364632746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1556.7972</v>
      </c>
      <c r="C3" s="50">
        <v>4300</v>
      </c>
      <c r="D3" s="50">
        <v>8800</v>
      </c>
      <c r="E3" s="50">
        <v>9800</v>
      </c>
      <c r="F3" s="50">
        <v>9000</v>
      </c>
      <c r="G3" s="17">
        <f t="shared" si="0"/>
        <v>31900</v>
      </c>
      <c r="H3" s="17">
        <f t="shared" si="1"/>
        <v>1790.7473633294596</v>
      </c>
      <c r="I3" s="17">
        <f t="shared" si="2"/>
        <v>30109.252636670539</v>
      </c>
    </row>
    <row r="4" spans="1:9" ht="15.75" customHeight="1" x14ac:dyDescent="0.25">
      <c r="A4" s="5">
        <f t="shared" si="3"/>
        <v>2023</v>
      </c>
      <c r="B4" s="49">
        <v>1531.4448</v>
      </c>
      <c r="C4" s="50">
        <v>4300</v>
      </c>
      <c r="D4" s="50">
        <v>8700</v>
      </c>
      <c r="E4" s="50">
        <v>9900</v>
      </c>
      <c r="F4" s="50">
        <v>8800</v>
      </c>
      <c r="G4" s="17">
        <f t="shared" si="0"/>
        <v>31700</v>
      </c>
      <c r="H4" s="17">
        <f t="shared" si="1"/>
        <v>1761.5850912916669</v>
      </c>
      <c r="I4" s="17">
        <f t="shared" si="2"/>
        <v>29938.414908708331</v>
      </c>
    </row>
    <row r="5" spans="1:9" ht="15.75" customHeight="1" x14ac:dyDescent="0.25">
      <c r="A5" s="5">
        <f t="shared" si="3"/>
        <v>2024</v>
      </c>
      <c r="B5" s="49">
        <v>1519.6608000000001</v>
      </c>
      <c r="C5" s="50">
        <v>4300</v>
      </c>
      <c r="D5" s="50">
        <v>8500</v>
      </c>
      <c r="E5" s="50">
        <v>10000</v>
      </c>
      <c r="F5" s="50">
        <v>8800</v>
      </c>
      <c r="G5" s="17">
        <f t="shared" si="0"/>
        <v>31600</v>
      </c>
      <c r="H5" s="17">
        <f t="shared" si="1"/>
        <v>1748.0302320399455</v>
      </c>
      <c r="I5" s="17">
        <f t="shared" si="2"/>
        <v>29851.969767960054</v>
      </c>
    </row>
    <row r="6" spans="1:9" ht="15.75" customHeight="1" x14ac:dyDescent="0.25">
      <c r="A6" s="5">
        <f t="shared" si="3"/>
        <v>2025</v>
      </c>
      <c r="B6" s="49">
        <v>1494.08</v>
      </c>
      <c r="C6" s="50">
        <v>4300</v>
      </c>
      <c r="D6" s="50">
        <v>8400</v>
      </c>
      <c r="E6" s="50">
        <v>10200</v>
      </c>
      <c r="F6" s="50">
        <v>8600</v>
      </c>
      <c r="G6" s="17">
        <f t="shared" si="0"/>
        <v>31500</v>
      </c>
      <c r="H6" s="17">
        <f t="shared" si="1"/>
        <v>1718.6052368306412</v>
      </c>
      <c r="I6" s="17">
        <f t="shared" si="2"/>
        <v>29781.394763169359</v>
      </c>
    </row>
    <row r="7" spans="1:9" ht="15.75" customHeight="1" x14ac:dyDescent="0.25">
      <c r="A7" s="5">
        <f t="shared" si="3"/>
        <v>2026</v>
      </c>
      <c r="B7" s="49">
        <v>1473.5616</v>
      </c>
      <c r="C7" s="50">
        <v>4300</v>
      </c>
      <c r="D7" s="50">
        <v>8300</v>
      </c>
      <c r="E7" s="50">
        <v>10600</v>
      </c>
      <c r="F7" s="50">
        <v>8500</v>
      </c>
      <c r="G7" s="17">
        <f t="shared" si="0"/>
        <v>31700</v>
      </c>
      <c r="H7" s="17">
        <f t="shared" si="1"/>
        <v>1695.0034017941066</v>
      </c>
      <c r="I7" s="17">
        <f t="shared" si="2"/>
        <v>30004.996598205893</v>
      </c>
    </row>
    <row r="8" spans="1:9" ht="15.75" customHeight="1" x14ac:dyDescent="0.25">
      <c r="A8" s="5">
        <f t="shared" si="3"/>
        <v>2027</v>
      </c>
      <c r="B8" s="49">
        <v>1453.0432000000001</v>
      </c>
      <c r="C8" s="50">
        <v>4200</v>
      </c>
      <c r="D8" s="50">
        <v>8200</v>
      </c>
      <c r="E8" s="50">
        <v>10900</v>
      </c>
      <c r="F8" s="50">
        <v>8300</v>
      </c>
      <c r="G8" s="17">
        <f t="shared" si="0"/>
        <v>31600</v>
      </c>
      <c r="H8" s="17">
        <f t="shared" si="1"/>
        <v>1671.4015667575718</v>
      </c>
      <c r="I8" s="17">
        <f t="shared" si="2"/>
        <v>29928.598433242427</v>
      </c>
    </row>
    <row r="9" spans="1:9" ht="15.75" customHeight="1" x14ac:dyDescent="0.25">
      <c r="A9" s="5">
        <f t="shared" si="3"/>
        <v>2028</v>
      </c>
      <c r="B9" s="49">
        <v>1432.5247999999999</v>
      </c>
      <c r="C9" s="50">
        <v>4100</v>
      </c>
      <c r="D9" s="50">
        <v>8100</v>
      </c>
      <c r="E9" s="50">
        <v>11200</v>
      </c>
      <c r="F9" s="50">
        <v>8200</v>
      </c>
      <c r="G9" s="17">
        <f t="shared" si="0"/>
        <v>31600</v>
      </c>
      <c r="H9" s="17">
        <f t="shared" si="1"/>
        <v>1647.799731721037</v>
      </c>
      <c r="I9" s="17">
        <f t="shared" si="2"/>
        <v>29952.200268278964</v>
      </c>
    </row>
    <row r="10" spans="1:9" ht="15.75" customHeight="1" x14ac:dyDescent="0.25">
      <c r="A10" s="5">
        <f t="shared" si="3"/>
        <v>2029</v>
      </c>
      <c r="B10" s="49">
        <v>1412.0064</v>
      </c>
      <c r="C10" s="50">
        <v>4100</v>
      </c>
      <c r="D10" s="50">
        <v>8100</v>
      </c>
      <c r="E10" s="50">
        <v>11500</v>
      </c>
      <c r="F10" s="50">
        <v>8000</v>
      </c>
      <c r="G10" s="17">
        <f t="shared" si="0"/>
        <v>31700</v>
      </c>
      <c r="H10" s="17">
        <f t="shared" si="1"/>
        <v>1624.1978966845022</v>
      </c>
      <c r="I10" s="17">
        <f t="shared" si="2"/>
        <v>30075.802103315498</v>
      </c>
    </row>
    <row r="11" spans="1:9" ht="15.75" customHeight="1" x14ac:dyDescent="0.25">
      <c r="A11" s="5">
        <f t="shared" si="3"/>
        <v>2030</v>
      </c>
      <c r="B11" s="49">
        <v>1391.4880000000001</v>
      </c>
      <c r="C11" s="50">
        <v>4000</v>
      </c>
      <c r="D11" s="50">
        <v>8000</v>
      </c>
      <c r="E11" s="50">
        <v>11800</v>
      </c>
      <c r="F11" s="50">
        <v>8000</v>
      </c>
      <c r="G11" s="17">
        <f t="shared" si="0"/>
        <v>31800</v>
      </c>
      <c r="H11" s="17">
        <f t="shared" si="1"/>
        <v>1600.5960616479676</v>
      </c>
      <c r="I11" s="17">
        <f t="shared" si="2"/>
        <v>30199.403938352032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4.5375079141702663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4.5375079141702663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2.2693317934349118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2.2693317934349118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2.418614583154731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2.418614583154731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1.726574671833538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1.726574671833538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18.111780714249537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18.111780714249537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3.1041077912486745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3.1041077912486745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0.60684537110640502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0.57829662766351819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0.84977670516400794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0.84977670516400794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0.40553487468969224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0.377366446817888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0.83108099734609786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0.81381945799302158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0.83108099734609786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0.81381945799302158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0.90896428608322555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0.89869133309827343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0.89773815505903243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0.88635676953767151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0.89773815505903243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0.88635676953767151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0.62086451231094264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0.65065499306016705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0.65065499306016705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0.64898204793902314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0.64898204793902314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0.64898204793902314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0.64898204793902314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0.66032608695652184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0.66032608695652184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0.66032608695652184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0.66032608695652184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0.7180991028742677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0.74340696088498304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0.74340696088498304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0.74200206398348811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0.74200206398348811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0.74200206398348811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0.74200206398348811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0.75149105367793245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0.75149105367793245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0.75149105367793245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0.75149105367793245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0.42778361848015373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0.45953881420564918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0.45953881420564918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0.4577134369179261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0.4577134369179261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0.4577134369179261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0.4577134369179261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0.47019257348198662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0.47019257348198662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0.47019257348198662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0.47019257348198662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0.59773958486022472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0.62825915639182839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0.62825915639182839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0.62654052035354157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0.62654052035354157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0.62654052035354157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0.62654052035354157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0.6382054992764109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0.6382054992764109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0.6382054992764109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0.6382054992764109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0.95368450478406996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0.9590486342487371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0.9590486342487371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0.95875891838389948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0.95875891838389948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0.95875891838389948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0.95875891838389948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0.9606980034585757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0.9606980034585757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0.9606980034585757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0.9606980034585757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0.87985995824964969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0.89281326712953124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0.89281326712953124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0.8921076765388144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0.8921076765388144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0.8921076765388144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0.8921076765388144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0.89684340829379006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0.89684340829379006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0.89684340829379006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0.89684340829379006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0.74864919496435545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0.74995329517810427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0.7505678072955031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0.7510414671906076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0.74638917585841058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0.74677150328194242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0.74856119851653879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0.74942427586389926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0.64541477160337113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0.64700193883818913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0.64775062454608012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0.64832804908547426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0.64266956603559033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0.6431334945463888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0.64530775650043393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0.64635781709269713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0.86000599447304527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0.86083972981230927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0.86123215319848934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0.86153443477858238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0.85855807098755077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0.85880328867778466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0.85994969037145486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0.8605016730576821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0.1806672009245035</v>
      </c>
    </row>
    <row r="5" spans="1:8" ht="15.75" customHeight="1" x14ac:dyDescent="0.25">
      <c r="B5" s="19" t="s">
        <v>70</v>
      </c>
      <c r="C5" s="101">
        <v>2.487654346250194E-2</v>
      </c>
    </row>
    <row r="6" spans="1:8" ht="15.75" customHeight="1" x14ac:dyDescent="0.25">
      <c r="B6" s="19" t="s">
        <v>71</v>
      </c>
      <c r="C6" s="101">
        <v>0.1188571191936794</v>
      </c>
    </row>
    <row r="7" spans="1:8" ht="15.75" customHeight="1" x14ac:dyDescent="0.25">
      <c r="B7" s="19" t="s">
        <v>72</v>
      </c>
      <c r="C7" s="101">
        <v>0.34372912749382489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0.20683188081497841</v>
      </c>
    </row>
    <row r="10" spans="1:8" ht="15.75" customHeight="1" x14ac:dyDescent="0.25">
      <c r="B10" s="19" t="s">
        <v>75</v>
      </c>
      <c r="C10" s="101">
        <v>0.12503812811051179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4.3320235482728259E-2</v>
      </c>
      <c r="D14" s="55">
        <v>4.3320235482728259E-2</v>
      </c>
      <c r="E14" s="55">
        <v>4.3320235482728259E-2</v>
      </c>
      <c r="F14" s="55">
        <v>4.3320235482728259E-2</v>
      </c>
    </row>
    <row r="15" spans="1:8" ht="15.75" customHeight="1" x14ac:dyDescent="0.25">
      <c r="B15" s="19" t="s">
        <v>82</v>
      </c>
      <c r="C15" s="101">
        <v>6.971904423069708E-2</v>
      </c>
      <c r="D15" s="101">
        <v>6.971904423069708E-2</v>
      </c>
      <c r="E15" s="101">
        <v>6.971904423069708E-2</v>
      </c>
      <c r="F15" s="101">
        <v>6.971904423069708E-2</v>
      </c>
    </row>
    <row r="16" spans="1:8" ht="15.75" customHeight="1" x14ac:dyDescent="0.25">
      <c r="B16" s="19" t="s">
        <v>83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0.1055448664763777</v>
      </c>
      <c r="D21" s="101">
        <v>0.1055448664763777</v>
      </c>
      <c r="E21" s="101">
        <v>0.1055448664763777</v>
      </c>
      <c r="F21" s="101">
        <v>0.1055448664763777</v>
      </c>
    </row>
    <row r="22" spans="1:8" ht="15.75" customHeight="1" x14ac:dyDescent="0.25">
      <c r="B22" s="19" t="s">
        <v>89</v>
      </c>
      <c r="C22" s="101">
        <v>0.78141585381019707</v>
      </c>
      <c r="D22" s="101">
        <v>0.78141585381019707</v>
      </c>
      <c r="E22" s="101">
        <v>0.78141585381019707</v>
      </c>
      <c r="F22" s="101">
        <v>0.78141585381019707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5.0091695999999998E-2</v>
      </c>
    </row>
    <row r="27" spans="1:8" ht="15.75" customHeight="1" x14ac:dyDescent="0.25">
      <c r="B27" s="19" t="s">
        <v>92</v>
      </c>
      <c r="C27" s="101">
        <v>4.9500180999999997E-2</v>
      </c>
    </row>
    <row r="28" spans="1:8" ht="15.75" customHeight="1" x14ac:dyDescent="0.25">
      <c r="B28" s="19" t="s">
        <v>93</v>
      </c>
      <c r="C28" s="101">
        <v>0.107511299</v>
      </c>
    </row>
    <row r="29" spans="1:8" ht="15.75" customHeight="1" x14ac:dyDescent="0.25">
      <c r="B29" s="19" t="s">
        <v>94</v>
      </c>
      <c r="C29" s="101">
        <v>0.189587958</v>
      </c>
    </row>
    <row r="30" spans="1:8" ht="15.75" customHeight="1" x14ac:dyDescent="0.25">
      <c r="B30" s="19" t="s">
        <v>95</v>
      </c>
      <c r="C30" s="101">
        <v>5.7170368999999999E-2</v>
      </c>
    </row>
    <row r="31" spans="1:8" ht="15.75" customHeight="1" x14ac:dyDescent="0.25">
      <c r="B31" s="19" t="s">
        <v>96</v>
      </c>
      <c r="C31" s="101">
        <v>0.16519774500000001</v>
      </c>
    </row>
    <row r="32" spans="1:8" ht="15.75" customHeight="1" x14ac:dyDescent="0.25">
      <c r="B32" s="19" t="s">
        <v>97</v>
      </c>
      <c r="C32" s="101">
        <v>4.2521530000000002E-2</v>
      </c>
    </row>
    <row r="33" spans="2:3" ht="15.75" customHeight="1" x14ac:dyDescent="0.25">
      <c r="B33" s="19" t="s">
        <v>98</v>
      </c>
      <c r="C33" s="101">
        <v>0.16630512</v>
      </c>
    </row>
    <row r="34" spans="2:3" ht="15.75" customHeight="1" x14ac:dyDescent="0.25">
      <c r="B34" s="19" t="s">
        <v>99</v>
      </c>
      <c r="C34" s="101">
        <v>0.17211410299999999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0.39112227900000002</v>
      </c>
      <c r="D14" s="54">
        <v>0.36316351757300003</v>
      </c>
      <c r="E14" s="54">
        <v>0.36316351757300003</v>
      </c>
      <c r="F14" s="54">
        <v>0.27569453613299999</v>
      </c>
      <c r="G14" s="54">
        <v>0.27569453613299999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0.21608097874545598</v>
      </c>
      <c r="D15" s="52">
        <f t="shared" si="0"/>
        <v>0.20063476957244988</v>
      </c>
      <c r="E15" s="52">
        <f t="shared" si="0"/>
        <v>0.20063476957244988</v>
      </c>
      <c r="F15" s="52">
        <f t="shared" si="0"/>
        <v>0.15231130621018169</v>
      </c>
      <c r="G15" s="52">
        <f t="shared" si="0"/>
        <v>0.15231130621018169</v>
      </c>
      <c r="H15" s="52">
        <f t="shared" si="0"/>
        <v>0.15524238400000001</v>
      </c>
      <c r="I15" s="52">
        <f t="shared" si="0"/>
        <v>0.15524238400000001</v>
      </c>
      <c r="J15" s="52">
        <f t="shared" si="0"/>
        <v>0.15524238400000001</v>
      </c>
      <c r="K15" s="52">
        <f t="shared" si="0"/>
        <v>0.15524238400000001</v>
      </c>
      <c r="L15" s="52">
        <f t="shared" si="0"/>
        <v>0.13480121599999997</v>
      </c>
      <c r="M15" s="52">
        <f t="shared" si="0"/>
        <v>0.13480121599999997</v>
      </c>
      <c r="N15" s="52">
        <f t="shared" si="0"/>
        <v>0.13480121599999997</v>
      </c>
      <c r="O15" s="52">
        <f t="shared" si="0"/>
        <v>0.13480121599999997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120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121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122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2024-03-18T00:21:14Z</dcterms:modified>
</cp:coreProperties>
</file>