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653F3E8-F8D2-4629-9D6E-B090F039D8F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2" i="2"/>
  <c r="A24" i="2"/>
  <c r="A23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22" i="2" l="1"/>
  <c r="A33" i="2"/>
  <c r="A14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5" i="2"/>
  <c r="A16" i="2"/>
  <c r="A30" i="2"/>
  <c r="A17" i="2"/>
  <c r="A31" i="2"/>
  <c r="A12" i="2"/>
  <c r="A20" i="2"/>
  <c r="A28" i="2"/>
  <c r="A36" i="2"/>
  <c r="A13" i="2"/>
  <c r="A21" i="2"/>
  <c r="A29" i="2"/>
  <c r="A37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<sst xmlns="http://schemas.openxmlformats.org/spreadsheetml/2006/main" count="2092" uniqueCount="341">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</sst>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17993008.75</v>
      </c>
    </row>
    <row r="8" spans="1:3" ht="15" customHeight="1" x14ac:dyDescent="0.25">
      <c r="B8" s="5" t="s">
        <v>44</v>
      </c>
      <c r="C8" s="44">
        <v>0.308</v>
      </c>
    </row>
    <row r="9" spans="1:3" ht="15" customHeight="1" x14ac:dyDescent="0.25">
      <c r="B9" s="5" t="s">
        <v>43</v>
      </c>
      <c r="C9" s="45">
        <v>0.14000000000000001</v>
      </c>
    </row>
    <row r="10" spans="1:3" ht="15" customHeight="1" x14ac:dyDescent="0.25">
      <c r="B10" s="5" t="s">
        <v>56</v>
      </c>
      <c r="C10" s="45">
        <v>0.81408699039999999</v>
      </c>
    </row>
    <row r="11" spans="1:3" ht="15" customHeight="1" x14ac:dyDescent="0.25">
      <c r="B11" s="5" t="s">
        <v>49</v>
      </c>
      <c r="C11" s="45">
        <v>0.73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2.3800000000000002E-2</v>
      </c>
    </row>
    <row r="24" spans="1:3" ht="15" customHeight="1" x14ac:dyDescent="0.25">
      <c r="B24" s="15" t="s">
        <v>46</v>
      </c>
      <c r="C24" s="45">
        <v>0.4365</v>
      </c>
    </row>
    <row r="25" spans="1:3" ht="15" customHeight="1" x14ac:dyDescent="0.25">
      <c r="B25" s="15" t="s">
        <v>47</v>
      </c>
      <c r="C25" s="45">
        <v>0.49280000000000002</v>
      </c>
    </row>
    <row r="26" spans="1:3" ht="15" customHeight="1" x14ac:dyDescent="0.25">
      <c r="B26" s="15" t="s">
        <v>48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0.18812535880376199</v>
      </c>
    </row>
    <row r="30" spans="1:3" ht="14.25" customHeight="1" x14ac:dyDescent="0.25">
      <c r="B30" s="25" t="s">
        <v>63</v>
      </c>
      <c r="C30" s="99">
        <v>7.52921476815058E-2</v>
      </c>
    </row>
    <row r="31" spans="1:3" ht="14.25" customHeight="1" x14ac:dyDescent="0.25">
      <c r="B31" s="25" t="s">
        <v>10</v>
      </c>
      <c r="C31" s="99">
        <v>0.100306822402006</v>
      </c>
    </row>
    <row r="32" spans="1:3" ht="14.25" customHeight="1" x14ac:dyDescent="0.25">
      <c r="B32" s="25" t="s">
        <v>11</v>
      </c>
      <c r="C32" s="99">
        <v>0.63627567111272598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27.621025084636901</v>
      </c>
    </row>
    <row r="38" spans="1:5" ht="15" customHeight="1" x14ac:dyDescent="0.25">
      <c r="B38" s="11" t="s">
        <v>35</v>
      </c>
      <c r="C38" s="43">
        <v>36.549012265390999</v>
      </c>
      <c r="D38" s="12"/>
      <c r="E38" s="13"/>
    </row>
    <row r="39" spans="1:5" ht="15" customHeight="1" x14ac:dyDescent="0.25">
      <c r="B39" s="11" t="s">
        <v>61</v>
      </c>
      <c r="C39" s="43">
        <v>50.735712442090602</v>
      </c>
      <c r="D39" s="12"/>
      <c r="E39" s="12"/>
    </row>
    <row r="40" spans="1:5" ht="15" customHeight="1" x14ac:dyDescent="0.25">
      <c r="B40" s="11" t="s">
        <v>36</v>
      </c>
      <c r="C40" s="100">
        <v>4.01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0</v>
      </c>
      <c r="D45" s="12"/>
    </row>
    <row r="46" spans="1:5" ht="15.75" customHeight="1" x14ac:dyDescent="0.25">
      <c r="B46" s="11" t="s">
        <v>51</v>
      </c>
      <c r="C46" s="45">
        <v>9.6231899999999995E-2</v>
      </c>
      <c r="D46" s="12"/>
    </row>
    <row r="47" spans="1:5" ht="15.75" customHeight="1" x14ac:dyDescent="0.25">
      <c r="B47" s="11" t="s">
        <v>59</v>
      </c>
      <c r="C47" s="45">
        <v>0.1543609</v>
      </c>
      <c r="D47" s="12"/>
      <c r="E47" s="13"/>
    </row>
    <row r="48" spans="1:5" ht="15" customHeight="1" x14ac:dyDescent="0.25">
      <c r="B48" s="11" t="s">
        <v>58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0.56030799999999992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CHVGlYZr+ojtQJndMT097B+TbeaU+SveKxCpyMk/f63+0LU88McmvPOYj19BDvJwvPzxjQbVqcMWhYRibtXM4A==" saltValue="vlFtQ1HwIK5id9jySwFq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0.26920826853857499</v>
      </c>
      <c r="C2" s="98">
        <v>0.95</v>
      </c>
      <c r="D2" s="56">
        <v>51.649200023798471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39.737125372069528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314.37491066068219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2.0109515487164078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12.86942481586545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12.86942481586545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12.86942481586545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12.86942481586545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12.86942481586545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12.86942481586545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0.46516892867994802</v>
      </c>
      <c r="C16" s="98">
        <v>0.95</v>
      </c>
      <c r="D16" s="56">
        <v>0.57619061576079733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7.2775744227562367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7.2775744227562367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0.3690458298</v>
      </c>
      <c r="C21" s="98">
        <v>0.95</v>
      </c>
      <c r="D21" s="56">
        <v>19.847496939662769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22.13366866615802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1.0999999999999999E-2</v>
      </c>
      <c r="C23" s="98">
        <v>0.95</v>
      </c>
      <c r="D23" s="56">
        <v>4.1901160197696434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0.36223946720887501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0.27192325121491401</v>
      </c>
      <c r="C27" s="98">
        <v>0.95</v>
      </c>
      <c r="D27" s="56">
        <v>18.21712104199856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0.29529529999999998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99.086155818641913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0.1201</v>
      </c>
      <c r="C31" s="98">
        <v>0.95</v>
      </c>
      <c r="D31" s="56">
        <v>4.0703992775726512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0.56024585999999998</v>
      </c>
      <c r="C32" s="98">
        <v>0.95</v>
      </c>
      <c r="D32" s="56">
        <v>1.222368528253525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7.3163328954350099E-2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0.332870572805405</v>
      </c>
      <c r="C38" s="98">
        <v>0.95</v>
      </c>
      <c r="D38" s="56">
        <v>4.9708811231948573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0.13494430539999999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vDJ841qGHslEEYl+X97jEcDm2nu5S5SVFweaNNWNI/0ld47ycgFxSIvzBZ6BZZl3P9Hn5tLzMRP2ynMAYH2K+w==" saltValue="EGN83EcdKaDcjLOo7GEQ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RFzzXJkyZkbiFjD786k2hPSHMflWsLxMTwp+6yCKhi7+lCXqTCijEnqcPw8yFsbJpCn8QvhfYz5MaW05GrVfg==" saltValue="7fKF293YJaiv9qAAWDAn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vv9LWMhF/tEyA5JXP7JoNBHUb0ihYxSI+i+dLgk8tYYIgvEqoGMlby6NPz0hXDX399BriXktAXayN4KkBdDX8A==" saltValue="FUqXlMb5kAcvU74JzgVr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207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WScoylFA47K+oi8awk0WiFwH52qMMdybSWgmMyl+pusLEJDnvpqYYj7FonP5HeSWhL5YMvI/7dCxDJZ6AupREw==" saltValue="9Lt+U9pT/NoF3Vjrrus3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Gq7SjGVCJjvBai7+GQJyQLlgHlZGEiY4OYaMDg13E4OJLrY6VRXqje52cmsFAzyAORvRF0LjM2NbaVC1ID1Fmg==" saltValue="8VtMYM64eHoo8lsZGDb5A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+vDU7AdTuUTAflzZhC01G/yNGJQpoD3pfH71CSA25xidmz5dlJMFI57jH/tjiUX3Hc9h9wIp7F1l27v5yegScw==" saltValue="v1De84KbKYk++oGkTTNiq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0ZwcsGWVBjJ5BUYJb+VJSPEaT/uwToj4kKiXU6mF9nfRHVbS0pMIOefdOEBo1FBMZ5M3HGKxtV0Jy8WWUxFfA==" saltValue="n0JSubWEbsl4eiztvFEs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TdlPguwZeLkFi7hS7kDjtP9BY+jD21hIPT7HZd/m1xrD5e7l/0gAQhvHNIr6lk9HTSD8PUMm3f5RVtkYmzoGw==" saltValue="Qqw1hBDpRS5T7fUziPt8M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5q9hYJ7M2kj4lb1Aw9j2J2lDk0rqWKyF0smifBzZYf8JDq3jAmJUR45fZ1/nYpVnX6z5imwDKFkwECpwlkQgw==" saltValue="eCBHJWEnCwq8VwrvoUdce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tQteZh5c+hCWhVlkDGEzrAFvAeBfxigQUMpKp4XojTIRPtD4Y8A6Xh0gq8/6dCIjxn6ft4zoPXru8PsL6i4Ig==" saltValue="LaAMQjwiW7wRHIbR1AsEv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2584.1284000000001</v>
      </c>
      <c r="C2" s="49">
        <v>5700</v>
      </c>
      <c r="D2" s="49">
        <v>11000</v>
      </c>
      <c r="E2" s="49">
        <v>7400</v>
      </c>
      <c r="F2" s="49">
        <v>3400</v>
      </c>
      <c r="G2" s="17">
        <f t="shared" ref="G2:G11" si="0">C2+D2+E2+F2</f>
        <v>27500</v>
      </c>
      <c r="H2" s="17">
        <f t="shared" ref="H2:H11" si="1">(B2 + stillbirth*B2/(1000-stillbirth))/(1-abortion)</f>
        <v>3010.6135480171652</v>
      </c>
      <c r="I2" s="17">
        <f t="shared" ref="I2:I11" si="2">G2-H2</f>
        <v>24489.386451982835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2569.8058000000001</v>
      </c>
      <c r="C3" s="50">
        <v>5500</v>
      </c>
      <c r="D3" s="50">
        <v>11000</v>
      </c>
      <c r="E3" s="50">
        <v>7700</v>
      </c>
      <c r="F3" s="50">
        <v>3700</v>
      </c>
      <c r="G3" s="17">
        <f t="shared" si="0"/>
        <v>27900</v>
      </c>
      <c r="H3" s="17">
        <f t="shared" si="1"/>
        <v>2993.9271428049356</v>
      </c>
      <c r="I3" s="17">
        <f t="shared" si="2"/>
        <v>24906.072857195064</v>
      </c>
    </row>
    <row r="4" spans="1:9" ht="15.75" customHeight="1" x14ac:dyDescent="0.25">
      <c r="A4" s="5">
        <f t="shared" si="3"/>
        <v>2023</v>
      </c>
      <c r="B4" s="49">
        <v>2578.9279999999999</v>
      </c>
      <c r="C4" s="50">
        <v>5400</v>
      </c>
      <c r="D4" s="50">
        <v>10900</v>
      </c>
      <c r="E4" s="50">
        <v>7900</v>
      </c>
      <c r="F4" s="50">
        <v>4000</v>
      </c>
      <c r="G4" s="17">
        <f t="shared" si="0"/>
        <v>28200</v>
      </c>
      <c r="H4" s="17">
        <f t="shared" si="1"/>
        <v>3004.5548727999781</v>
      </c>
      <c r="I4" s="17">
        <f t="shared" si="2"/>
        <v>25195.445127200022</v>
      </c>
    </row>
    <row r="5" spans="1:9" ht="15.75" customHeight="1" x14ac:dyDescent="0.25">
      <c r="A5" s="5">
        <f t="shared" si="3"/>
        <v>2024</v>
      </c>
      <c r="B5" s="49">
        <v>2587.7874000000002</v>
      </c>
      <c r="C5" s="50">
        <v>5400</v>
      </c>
      <c r="D5" s="50">
        <v>10900</v>
      </c>
      <c r="E5" s="50">
        <v>8100</v>
      </c>
      <c r="F5" s="50">
        <v>4400</v>
      </c>
      <c r="G5" s="17">
        <f t="shared" si="0"/>
        <v>28800</v>
      </c>
      <c r="H5" s="17">
        <f t="shared" si="1"/>
        <v>3014.8764302223199</v>
      </c>
      <c r="I5" s="17">
        <f t="shared" si="2"/>
        <v>25785.123569777679</v>
      </c>
    </row>
    <row r="6" spans="1:9" ht="15.75" customHeight="1" x14ac:dyDescent="0.25">
      <c r="A6" s="5">
        <f t="shared" si="3"/>
        <v>2025</v>
      </c>
      <c r="B6" s="49">
        <v>2596.384</v>
      </c>
      <c r="C6" s="50">
        <v>5300</v>
      </c>
      <c r="D6" s="50">
        <v>10700</v>
      </c>
      <c r="E6" s="50">
        <v>8300</v>
      </c>
      <c r="F6" s="50">
        <v>4700</v>
      </c>
      <c r="G6" s="17">
        <f t="shared" si="0"/>
        <v>29000</v>
      </c>
      <c r="H6" s="17">
        <f t="shared" si="1"/>
        <v>3024.8918150719601</v>
      </c>
      <c r="I6" s="17">
        <f t="shared" si="2"/>
        <v>25975.108184928038</v>
      </c>
    </row>
    <row r="7" spans="1:9" ht="15.75" customHeight="1" x14ac:dyDescent="0.25">
      <c r="A7" s="5">
        <f t="shared" si="3"/>
        <v>2026</v>
      </c>
      <c r="B7" s="49">
        <v>2581.2363999999998</v>
      </c>
      <c r="C7" s="50">
        <v>5200</v>
      </c>
      <c r="D7" s="50">
        <v>10600</v>
      </c>
      <c r="E7" s="50">
        <v>8500</v>
      </c>
      <c r="F7" s="50">
        <v>5000</v>
      </c>
      <c r="G7" s="17">
        <f t="shared" si="0"/>
        <v>29300</v>
      </c>
      <c r="H7" s="17">
        <f t="shared" si="1"/>
        <v>3007.2442516691717</v>
      </c>
      <c r="I7" s="17">
        <f t="shared" si="2"/>
        <v>26292.755748330826</v>
      </c>
    </row>
    <row r="8" spans="1:9" ht="15.75" customHeight="1" x14ac:dyDescent="0.25">
      <c r="A8" s="5">
        <f t="shared" si="3"/>
        <v>2027</v>
      </c>
      <c r="B8" s="49">
        <v>2565.4104000000002</v>
      </c>
      <c r="C8" s="50">
        <v>5200</v>
      </c>
      <c r="D8" s="50">
        <v>10500</v>
      </c>
      <c r="E8" s="50">
        <v>8800</v>
      </c>
      <c r="F8" s="50">
        <v>5400</v>
      </c>
      <c r="G8" s="17">
        <f t="shared" si="0"/>
        <v>29900</v>
      </c>
      <c r="H8" s="17">
        <f t="shared" si="1"/>
        <v>2988.8063249736879</v>
      </c>
      <c r="I8" s="17">
        <f t="shared" si="2"/>
        <v>26911.193675026312</v>
      </c>
    </row>
    <row r="9" spans="1:9" ht="15.75" customHeight="1" x14ac:dyDescent="0.25">
      <c r="A9" s="5">
        <f t="shared" si="3"/>
        <v>2028</v>
      </c>
      <c r="B9" s="49">
        <v>2548.9059999999999</v>
      </c>
      <c r="C9" s="50">
        <v>5200</v>
      </c>
      <c r="D9" s="50">
        <v>10300</v>
      </c>
      <c r="E9" s="50">
        <v>9100</v>
      </c>
      <c r="F9" s="50">
        <v>5700</v>
      </c>
      <c r="G9" s="17">
        <f t="shared" si="0"/>
        <v>30300</v>
      </c>
      <c r="H9" s="17">
        <f t="shared" si="1"/>
        <v>2969.5780349855063</v>
      </c>
      <c r="I9" s="17">
        <f t="shared" si="2"/>
        <v>27330.421965014495</v>
      </c>
    </row>
    <row r="10" spans="1:9" ht="15.75" customHeight="1" x14ac:dyDescent="0.25">
      <c r="A10" s="5">
        <f t="shared" si="3"/>
        <v>2029</v>
      </c>
      <c r="B10" s="49">
        <v>2531.7232000000008</v>
      </c>
      <c r="C10" s="50">
        <v>5200</v>
      </c>
      <c r="D10" s="50">
        <v>10200</v>
      </c>
      <c r="E10" s="50">
        <v>9300</v>
      </c>
      <c r="F10" s="50">
        <v>6000</v>
      </c>
      <c r="G10" s="17">
        <f t="shared" si="0"/>
        <v>30700</v>
      </c>
      <c r="H10" s="17">
        <f t="shared" si="1"/>
        <v>2949.5593817046297</v>
      </c>
      <c r="I10" s="17">
        <f t="shared" si="2"/>
        <v>27750.440618295372</v>
      </c>
    </row>
    <row r="11" spans="1:9" ht="15.75" customHeight="1" x14ac:dyDescent="0.25">
      <c r="A11" s="5">
        <f t="shared" si="3"/>
        <v>2030</v>
      </c>
      <c r="B11" s="49">
        <v>2513.8620000000001</v>
      </c>
      <c r="C11" s="50">
        <v>5200</v>
      </c>
      <c r="D11" s="50">
        <v>10000</v>
      </c>
      <c r="E11" s="50">
        <v>9400</v>
      </c>
      <c r="F11" s="50">
        <v>6300</v>
      </c>
      <c r="G11" s="17">
        <f t="shared" si="0"/>
        <v>30900</v>
      </c>
      <c r="H11" s="17">
        <f t="shared" si="1"/>
        <v>2928.7503651310544</v>
      </c>
      <c r="I11" s="17">
        <f t="shared" si="2"/>
        <v>27971.249634868946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tLEzgWQfeMM/79MIQuxzYLDqw+If/9QBQFdvJWl1IhPDQLvv/pgnKwb5eEBEk4xG+fjnw/SBvUlY2LdODMEVw==" saltValue="1qf4FNf4WSweEwrKm6PfI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5.4438639770565089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5.4438639770565089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2.5916499681864882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2.5916499681864882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93.052104168838625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93.052104168838625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0mkhFWvlpus1qETUfmm5wgYyvJy66dZTtGjMgqwmZMLTftOAzQdRSHpM+h1HQK0wp4WnmSnM/JpjOm+CrqBSiQ==" saltValue="7mbW8dWC4wh0fa5NTEQ5N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prkIXYPjG/Y23MSudNrKBdWk8dd2lOMdQo2ji3RYgnfdWZ4yrJz7KGcLlt6tvJO64ghXmjb+uPU3P1Zm2xo/Q==" saltValue="1Mjg+fUVTmtplTeP1aOv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b2gcp/l8PnvoM/BZrAbCMKHyXjef9D/lYbf1n2tB6Qws4H9T/Nx7ki9taTE6Kw1GC80WAmre7/A93UBJH2naw==" saltValue="0m/DsGDm7R9PTqgex4Vp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0.56198729313223428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0.54437232165648064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0.83132169619856189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0.84108153565351818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0.83132169619856189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0.36186125043713074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0.34557014583418272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0.8035242307095336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0.79202817582752272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0.8035242307095336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0.79202817582752272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0.89246915430525542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0.8854353687054598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0.87947862134865251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0.87171724172857423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0.87947862134865251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0.87171724172857423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5r7vD58TCZyYLVsX4cAlTUwmAG4KAr5WZMmn4BuZ10oDrvurKq2Wsw+rLpAL/x9MqiP9c8e8PmM5MQfyLqIP8g==" saltValue="NrpcwOxdvV0W1JRi2hzD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Ph/IWIEnFqS7Gk2kDzUtPEdUvg/bd6DK6KFny+SUgYNijoQiVXreAgCBbV4lTGLJlXdEzekbftnQEQ3oEBlmw==" saltValue="GEAkqu9+Z0Griy6S+go+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0.59090560190825958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0.6477401878836162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0.6477401878836162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0.66062251527198679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0.66062251527198679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0.66062251527198679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0.66062251527198679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0.66355858886859564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0.66355858886859564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0.66355858886859564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0.66355858886859564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0.69201213298533748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0.74095793951165911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0.74095793951165911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0.75173783515392267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0.75173783515392267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0.75173783515392267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0.75173783515392267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0.75417895771878085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0.75417895771878085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0.75417895771878085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0.39737645638410962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0.45636173616923414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0.45636173616923414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0.4705218812587767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0.4705218812587767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0.4705218812587767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0.4705218812587767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0.47379258276327535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0.47379258276327535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0.47379258276327535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0.47379258276327535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0.567227089190532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0.62526510931915735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0.62526510931915735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0.63851066393541367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0.63851066393541367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0.63851066393541367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0.63851066393541367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0.6415342334807026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0.6415342334807026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0.6415342334807026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0.6415342334807026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0.94781416852962352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0.95854300272732029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0.95854300272732029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0.96074788365672703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0.96074788365672703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0.96074788365672703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0.96074788365672703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0.96123980929986186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0.96123980929986186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0.96123980929986186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0.96123980929986186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0.86594784878533626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0.89158227122961131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0.89158227122961131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0.89696563804028639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0.89696563804028639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0.89696563804028639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0.89696563804028639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0.89817219082531452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0.89817219082531452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0.89817219082531452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0.89817219082531452</v>
      </c>
    </row>
  </sheetData>
  <sheetProtection algorithmName="SHA-512" hashValue="+sKeztzzMhUlIJdhwsDIUpHwWzt/GYaTS7j/WRFC5HM5lgi6vEX6kqFywftl/7TdWr+BguSuuComszht0srUtA==" saltValue="9pvO8CLcQz/bhrb8JqY4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0.74965199256246406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0.75028153186317292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0.74937363382618449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0.749562939328692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0.73536216926523235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0.74131226602586131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0.73886256619599522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0.74131779020110855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0.64663503384933729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0.64740178040008656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0.64629617612918244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0.64652661436258574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0.62937218488913793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0.63652745551991607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0.6335759495506228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0.63653412021811673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0.86064721573245895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0.8610493750710364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0.8604693004153624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0.86059030298542916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0.85143742375252107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0.85529126992183147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0.85370791814661429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0.85529483523571492</v>
      </c>
    </row>
  </sheetData>
  <sheetProtection algorithmName="SHA-512" hashValue="vWmxiDRgrxim06rgH2mix0ICr5IEQseR0+FZLYJ2GWA35YHXGR3TRe2SC8/fbJvFjNSvIkMRHKgABij7MWe66w==" saltValue="vXq9pK4nK9MUNuyfZ9YX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d/WxrWOLVuMkVI7TcYbKJ4hvuIjHdDe/fLlg0fkW2Sz0sJ0eclMb/jHhxNhdORdS+uJosMOSVttSMruA76JKsQ==" saltValue="B5Dlk0su7Wet4p8zFNEV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6Uh9COWwsAaBJdDQg0c70AhFPeFwKYqfIVBxwopAWqhYGf/783qyM65wWXrL+HSHdVFKsVh0LPuyaKC+S2Rv1g==" saltValue="baOQRZT603WwumrEOPsw7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7.657369944615031E-3</v>
      </c>
    </row>
    <row r="4" spans="1:8" ht="15.75" customHeight="1" x14ac:dyDescent="0.25">
      <c r="B4" s="19" t="s">
        <v>97</v>
      </c>
      <c r="C4" s="101">
        <v>0.1679051777180304</v>
      </c>
    </row>
    <row r="5" spans="1:8" ht="15.75" customHeight="1" x14ac:dyDescent="0.25">
      <c r="B5" s="19" t="s">
        <v>95</v>
      </c>
      <c r="C5" s="101">
        <v>7.8118373834736701E-2</v>
      </c>
    </row>
    <row r="6" spans="1:8" ht="15.75" customHeight="1" x14ac:dyDescent="0.25">
      <c r="B6" s="19" t="s">
        <v>91</v>
      </c>
      <c r="C6" s="101">
        <v>0.29627379387842351</v>
      </c>
    </row>
    <row r="7" spans="1:8" ht="15.75" customHeight="1" x14ac:dyDescent="0.25">
      <c r="B7" s="19" t="s">
        <v>96</v>
      </c>
      <c r="C7" s="101">
        <v>0.2627464776007255</v>
      </c>
    </row>
    <row r="8" spans="1:8" ht="15.75" customHeight="1" x14ac:dyDescent="0.25">
      <c r="B8" s="19" t="s">
        <v>98</v>
      </c>
      <c r="C8" s="101">
        <v>1.5821735643554241E-2</v>
      </c>
    </row>
    <row r="9" spans="1:8" ht="15.75" customHeight="1" x14ac:dyDescent="0.25">
      <c r="B9" s="19" t="s">
        <v>92</v>
      </c>
      <c r="C9" s="101">
        <v>0.1059528266969353</v>
      </c>
    </row>
    <row r="10" spans="1:8" ht="15.75" customHeight="1" x14ac:dyDescent="0.25">
      <c r="B10" s="19" t="s">
        <v>94</v>
      </c>
      <c r="C10" s="101">
        <v>6.552424468297928E-2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102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2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3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101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79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88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99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8.7529259999999998E-2</v>
      </c>
    </row>
    <row r="27" spans="1:8" ht="15.75" customHeight="1" x14ac:dyDescent="0.25">
      <c r="B27" s="19" t="s">
        <v>89</v>
      </c>
      <c r="C27" s="101">
        <v>8.5087389999999995E-3</v>
      </c>
    </row>
    <row r="28" spans="1:8" ht="15.75" customHeight="1" x14ac:dyDescent="0.25">
      <c r="B28" s="19" t="s">
        <v>103</v>
      </c>
      <c r="C28" s="101">
        <v>0.15587014399999999</v>
      </c>
    </row>
    <row r="29" spans="1:8" ht="15.75" customHeight="1" x14ac:dyDescent="0.25">
      <c r="B29" s="19" t="s">
        <v>86</v>
      </c>
      <c r="C29" s="101">
        <v>0.16769983199999999</v>
      </c>
    </row>
    <row r="30" spans="1:8" ht="15.75" customHeight="1" x14ac:dyDescent="0.25">
      <c r="B30" s="19" t="s">
        <v>4</v>
      </c>
      <c r="C30" s="101">
        <v>0.106388358</v>
      </c>
    </row>
    <row r="31" spans="1:8" ht="15.75" customHeight="1" x14ac:dyDescent="0.25">
      <c r="B31" s="19" t="s">
        <v>80</v>
      </c>
      <c r="C31" s="101">
        <v>0.108993619</v>
      </c>
    </row>
    <row r="32" spans="1:8" ht="15.75" customHeight="1" x14ac:dyDescent="0.25">
      <c r="B32" s="19" t="s">
        <v>85</v>
      </c>
      <c r="C32" s="101">
        <v>1.8349142999999998E-2</v>
      </c>
    </row>
    <row r="33" spans="2:3" ht="15.75" customHeight="1" x14ac:dyDescent="0.25">
      <c r="B33" s="19" t="s">
        <v>100</v>
      </c>
      <c r="C33" s="101">
        <v>8.4419259999999982E-2</v>
      </c>
    </row>
    <row r="34" spans="2:3" ht="15.75" customHeight="1" x14ac:dyDescent="0.25">
      <c r="B34" s="19" t="s">
        <v>87</v>
      </c>
      <c r="C34" s="101">
        <v>0.26224164300000002</v>
      </c>
    </row>
    <row r="35" spans="2:3" ht="15.75" customHeight="1" x14ac:dyDescent="0.25">
      <c r="B35" s="27" t="s">
        <v>60</v>
      </c>
      <c r="C35" s="48">
        <f>SUM(C26:C34)</f>
        <v>0.99999999800000006</v>
      </c>
    </row>
  </sheetData>
  <sheetProtection algorithmName="SHA-512" hashValue="42JshLdw+4mJ+RSlFJpr8lV44EcFIUDoEuLbZeO5f15+zpIS2AjeLgYNdhemVd3jQT/8Qok614FEEW3m+Zfrgw==" saltValue="JbAsQNJqhvUD8I7Ot21A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110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106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107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119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oDq6h0iNU3beFWdtQbmiRmUSLFPAbhUxQBXFVQ1Qin6PDlAGnk4cfjvaXxUzGrbWaTtko6oi9/PfIMNFw5OkWg==" saltValue="yY8WdM4xmamvbqyI8EdK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127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126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125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w3DRwLlPaghCPg6w6dSHUtYxtMlrl9Q4fGe7mg02FNurcR1b7cYLK1WR6i7+ZSnc5pVMD/t6PWICCBWny3Jy1Q==" saltValue="l3+M1gUcX41NiG5IRIzv+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lqjbpFudHbFrIV1U3RI8cBZBWZHs5w74fcYrpL1OrPXUYscfRzDjGN0rM+cY+fhZgWZemsjN9wfrOK2FY+L5w==" saltValue="6lYOG3GpL9fy4eUYN7rC2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HewYM6KOOZUcSX9/ahGY2ZEvrcKiRzPfg9e23e/X4SVwio+1WUCQlebP19UXEOD5epDypNBal10HKmZoaHAEXQ==" saltValue="J7kE2055zaS0ZVC17weO1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m0ZDFj6W2IKXlRHJiosLwPpThS4G6y0PVMe6xAlqn6X+iUCq74bs8+E8cvuLLbGqlvFvpfOwj5MqMjZvcCN5zQ==" saltValue="ULmk+L7nL8bAcW4Y76URd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YuX7dbOUfb07hEUATY1Pvvb36gfNZMIyVjhNIVgiIq/L5A+9HdzgU0Ovu79Evuz697QNGi8BbrpoEFyzhFABg==" saltValue="hj/OT3hrQwZNYH1Rt2Aga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2024-03-18T00:47:56Z</dcterms:modified>
</cp:coreProperties>
</file>