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5C3BE23-43BC-46FC-B795-2CC36E64BD6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26" i="2"/>
  <c r="A19" i="2"/>
  <c r="A1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3" i="2" s="1"/>
  <c r="C33" i="1"/>
  <c r="C20" i="1"/>
  <c r="A27" i="2" l="1"/>
  <c r="A34" i="2"/>
  <c r="A35" i="2"/>
  <c r="A28" i="2"/>
  <c r="A12" i="2"/>
  <c r="A13" i="2"/>
  <c r="A21" i="2"/>
  <c r="A29" i="2"/>
  <c r="A37" i="2"/>
  <c r="A40" i="2"/>
  <c r="A14" i="2"/>
  <c r="A15" i="2"/>
  <c r="A23" i="2"/>
  <c r="A31" i="2"/>
  <c r="A36" i="2"/>
  <c r="A30" i="2"/>
  <c r="A20" i="2"/>
  <c r="A22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<sst xmlns="http://schemas.openxmlformats.org/spreadsheetml/2006/main" count="2092" uniqueCount="341">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</sst>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2551194.4375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0.77999130249023396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3.3099999999999997E-2</v>
      </c>
    </row>
    <row r="24" spans="1:3" ht="15" customHeight="1" x14ac:dyDescent="0.25">
      <c r="B24" s="15" t="s">
        <v>46</v>
      </c>
      <c r="C24" s="45">
        <v>0.41270000000000001</v>
      </c>
    </row>
    <row r="25" spans="1:3" ht="15" customHeight="1" x14ac:dyDescent="0.25">
      <c r="B25" s="15" t="s">
        <v>47</v>
      </c>
      <c r="C25" s="45">
        <v>0.50419999999999998</v>
      </c>
    </row>
    <row r="26" spans="1:3" ht="15" customHeight="1" x14ac:dyDescent="0.25">
      <c r="B26" s="15" t="s">
        <v>48</v>
      </c>
      <c r="C26" s="45">
        <v>0.05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4.6142758806396804</v>
      </c>
    </row>
    <row r="38" spans="1:5" ht="15" customHeight="1" x14ac:dyDescent="0.25">
      <c r="B38" s="11" t="s">
        <v>35</v>
      </c>
      <c r="C38" s="43">
        <v>7.3207577873694802</v>
      </c>
      <c r="D38" s="12"/>
      <c r="E38" s="13"/>
    </row>
    <row r="39" spans="1:5" ht="15" customHeight="1" x14ac:dyDescent="0.25">
      <c r="B39" s="11" t="s">
        <v>61</v>
      </c>
      <c r="C39" s="43">
        <v>8.5514906597001605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5.4735252719999998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1.12494E-2</v>
      </c>
      <c r="D45" s="12"/>
    </row>
    <row r="46" spans="1:5" ht="15.75" customHeight="1" x14ac:dyDescent="0.25">
      <c r="B46" s="11" t="s">
        <v>51</v>
      </c>
      <c r="C46" s="45">
        <v>8.0015500000000003E-2</v>
      </c>
      <c r="D46" s="12"/>
    </row>
    <row r="47" spans="1:5" ht="15.75" customHeight="1" x14ac:dyDescent="0.25">
      <c r="B47" s="11" t="s">
        <v>59</v>
      </c>
      <c r="C47" s="45">
        <v>0.14665980000000001</v>
      </c>
      <c r="D47" s="12"/>
      <c r="E47" s="13"/>
    </row>
    <row r="48" spans="1:5" ht="15" customHeight="1" x14ac:dyDescent="0.25">
      <c r="B48" s="11" t="s">
        <v>58</v>
      </c>
      <c r="C48" s="46">
        <v>0.76207530000000001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0.59568500000000002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0.11349301000000001</v>
      </c>
    </row>
    <row r="63" spans="1:4" ht="15.75" customHeight="1" x14ac:dyDescent="0.3">
      <c r="A63" s="4"/>
    </row>
  </sheetData>
  <sheetProtection algorithmName="SHA-512" hashValue="tahCOImxJ13okAxXRKin4iWsl/hpdpMpTxzEiDc8jrtPY9bDP5xARP2ONz0b3Atu9Jg6GKO3l5X7DWsXAtt4nA==" saltValue="Rq4WzM9L4hPsc4ihbepW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92.245047147143225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40.647032466246337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950.82377496430036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3.65004570019935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13.77933191004225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13.77933191004225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13.77933191004225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13.77933191004225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13.77933191004225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13.77933191004225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1.4860977099376029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21.758442885912821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21.758442885912821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32.963044266470973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24.180959628055831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4.7588079536301482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19.340697663417359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191.74008051799319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4.3398717631557826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3.2697777913707609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5.2784465228258819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Y1ciNRPvwhFi083YOFFuHnQk6aG/SGCPsErEv5U7GJzA3oxBCH1hJTq1uzHrYQHQrTJ/XC6OXQ1zsMslE1UmA==" saltValue="ScYI9OMHV1y16knUKkl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k37SpQQ33CU2ys87htkdIAtcHphdHNv+4nwrg3P7ao5ZzCgpLXBhxewQUXdOaPTB0cVCZNhw7GP87v5RNlpDvw==" saltValue="7IfSJQZfzAMA9APQkk9b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1GpuWqekulXV0hYqsoGPcDZ34IV9tFIR6tCH6Fc9JRddYITAkEfYfU4TJwZi/pGLafABMmruMszMCcHw+SKBSA==" saltValue="0ImdcykYT25VIt/bvg01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rPyd0T64ZkZ+lOCd7B7FATl1nVkii04cmZt6jUexri2Jtbe9fvSddZg7Menwi2u3R00UBy9CGoFnYgR9tLl7ag==" saltValue="YfKSEGWz8Fm4w6lW8NN1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0.10780426177978536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4.6201826477050865E-2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6.6002609252929806E-2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0.77999130249023396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06GYoQEuDGCUWRjtnF6fL1vsE2LLrua2wuZtzA02cR03zeDbAPBsSqqXK6RiT/BSe8/HRlOyg3Ba6eM6v7HEg==" saltValue="HUy44eyHM86pyMbC+1kD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5imZAcYOKhbnFhSUDJ5YUtALUTgvZLwwruH+Z7hNH7VTvCptHrxnntN3e/V9xYY9DomTJQSpOCer1NmnCuMrDg==" saltValue="d9IjGOYzls+fICVttXkO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cgrfVpnRT+hPKVaIr0YM7U2YiBlqgezlt4C7+zX/UxfKioQLjxh/ZjAGKPObBuHucd55wU1RNrq8Ivxxn43jw==" saltValue="u3JzaDqss7EQZd1dZV5n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VxtBeRmfxFze9M1yMyaUNBhxK0dYrgF+tLJenyY5zcXiBuSeDOfh3ANHnbxC582gV7w2cWxAapMZljB47Ziuw==" saltValue="1Zzl25IHI1hrn6yty8q/8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EM0Remh8mkOHcEhRNil/8k2t+gNLWF+dIrpsuMUtLH2xfDqcmoEnEnNP9Tqnc1YTYapYGNJTpdQgfMtDEzqOQ==" saltValue="N9d6gBuHJ/uCrbya83zi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lHhney8o7iVrCNf1A2vfGuALghbwZ4Kpv2wvUYv5eERGePI2VDPtDqm3d6gHqNL4xIateq2hq3OhrlGKc/MDg==" saltValue="1RRb5lz3pkXRIexvS6TjE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7">
        <f t="shared" ref="G2:G11" si="0">C2+D2+E2+F2</f>
        <v>8945000</v>
      </c>
      <c r="H2" s="17">
        <f t="shared" ref="H2:H11" si="1">(B2 + stillbirth*B2/(1000-stillbirth))/(1-abortion)</f>
        <v>626204.20910944801</v>
      </c>
      <c r="I2" s="17">
        <f t="shared" ref="I2:I11" si="2">G2-H2</f>
        <v>8318795.7908905521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5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5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5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5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5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5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5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5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+zLgQNiVF3P9hS5UxqRFHCqoypB4TXFrsIdkyaV2e7w6/4Ox0lo6DtIFntXbNxuS9oxB3aea773Vt0+eADMhA==" saltValue="8ZET0V8JAA0ra8o0UTXDV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OLjYSI1wdlAB7uONfaTPuvY3AsCR3DkFvQT76QGHe8PjmisTVTYSm1ijAnB5udXH7a2LXLNlz8RACPve+sFqxQ==" saltValue="HRTlGXC3iUdFWvlpawPeC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X0d/4dUofJP/T39N6pmz+uybcRgFQ3PpBFGroKEZQiHMlQ7Wru8EBc8GbZnV5L6MzpwWUpe14wfCpkCPuFCEg==" saltValue="D6P/GHUDNk4ZsO3rKO5V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9FwiSflNSZR2bF5UyL4p0EE9X91ZhxkzhVX7k9gQNJ3ykzI7cJWawAyTUQyrxx+HaGa0nLtV5YOAfNVBUtxaA==" saltValue="mqi8p2HQpk/pNRVOsJkT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tfkDBomTIUW/AdpZlrAOQkRxNAouLDIiwxh6ZMzJW51ZS16np+osuePMPu6RZee+gJNAHKEMORcLGkoNQQlfQ==" saltValue="2durO6F/Vdsjprie8WrQ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HfutaPLPtko1Pk3bfuO8FODF+ogisiKMRbWHyrXpp5aq5emgSMQ2OKBw2ADfYMTNaao4vnAWf+3irCqK65bcw==" saltValue="7HRj82NWFvRJ5NdB/leE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0.67666092948583567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0.69563280784923365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0.69563280784923365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0.61794563912236644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0.61794563912236644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0.61794563912236644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0.61794563912236644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0.66032608695652184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0.66032608695652184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0.66032608695652184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0.66032608695652184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0.76500201541665103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0.78047213350126921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0.78047213350126921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0.71558589306029574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0.71558589306029574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0.71558589306029574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0.71558589306029574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0.75149105367793245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0.75149105367793245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0.75149105367793245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0.48858943636861346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0.51061544109381696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0.51061544109381696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0.42475552109646597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0.42475552109646597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0.42475552109646597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0.42475552109646597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0.47019257348198662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0.47019257348198662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0.47019257348198662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0.47019257348198662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0.65504840475765946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0.67467871933812951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0.67467871933812951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0.59475888153451295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0.59475888153451295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0.59475888153451295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0.59475888153451295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0.6382054992764109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0.6382054992764109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0.6382054992764109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0.6382054992764109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0.96338890563922863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0.96637311742182541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0.96637311742182541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0.95313451955071604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0.95313451955071604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0.95313451955071604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0.95313451955071604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0.9606980034585757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0.9606980034585757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0.9606980034585757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0.9606980034585757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0.90346695977651637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0.91088366447324065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0.91088366447324065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0.87854496872532961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0.87854496872532961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0.87854496872532961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0.87854496872532961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0.89684340829379006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0.89684340829379006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0.89684340829379006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0.89684340829379006</v>
      </c>
    </row>
  </sheetData>
  <sheetProtection algorithmName="SHA-512" hashValue="wbrhahykwhD6qkxsIb45sGxlNTpcfRHWQwqIJ8191K0UBI9ats0XGIh+nzwRXyF1CtlyiMcyeRuJgS4o8G5cCQ==" saltValue="TiK0K/xip7IKq3ftOeLl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1UmCHaCKc/KYbZ3PiQXRWiUfeSjwIcJ6a218E7v6ZRz8ZXYwvySGy/yiAvaLnvuG3GjEgtlGrlV/0a/vLhlQBg==" saltValue="PaA7IzVXrruaInPbdIM67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0H0BA24E/Yf0CPLjKVu9lVd5B+ukGWMJ/gGSeAQxEmM4OpAbPduxM76IGGX/ZSpyHm23ugIDdvWu/pgIMp4zUg==" saltValue="d7B0xSEC6L9n5nuARVBL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RTPaIRrRB0AyjD6Nj/Mz1cp7wTIXGkX3512zz6QZzRqUicUrNyrqh7a0BbzlFdoM0nE8p0dk+1ZFg8ukYZ3Rvg==" saltValue="uTZq8GmIQJVrA4NdfHnDG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7.6905611158664802E-2</v>
      </c>
    </row>
    <row r="5" spans="1:8" ht="15.75" customHeight="1" x14ac:dyDescent="0.25">
      <c r="B5" s="19" t="s">
        <v>95</v>
      </c>
      <c r="C5" s="101">
        <v>1.7802592036688158E-2</v>
      </c>
    </row>
    <row r="6" spans="1:8" ht="15.75" customHeight="1" x14ac:dyDescent="0.25">
      <c r="B6" s="19" t="s">
        <v>91</v>
      </c>
      <c r="C6" s="101">
        <v>0.1248473002572091</v>
      </c>
    </row>
    <row r="7" spans="1:8" ht="15.75" customHeight="1" x14ac:dyDescent="0.25">
      <c r="B7" s="19" t="s">
        <v>96</v>
      </c>
      <c r="C7" s="101">
        <v>0.37513732737683558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0.27063192561096799</v>
      </c>
    </row>
    <row r="10" spans="1:8" ht="15.75" customHeight="1" x14ac:dyDescent="0.25">
      <c r="B10" s="19" t="s">
        <v>94</v>
      </c>
      <c r="C10" s="101">
        <v>0.13467524355963431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3.0649279678178841E-2</v>
      </c>
      <c r="D14" s="55">
        <v>3.0649279678178841E-2</v>
      </c>
      <c r="E14" s="55">
        <v>3.0649279678178841E-2</v>
      </c>
      <c r="F14" s="55">
        <v>3.0649279678178841E-2</v>
      </c>
    </row>
    <row r="15" spans="1:8" ht="15.75" customHeight="1" x14ac:dyDescent="0.25">
      <c r="B15" s="19" t="s">
        <v>102</v>
      </c>
      <c r="C15" s="101">
        <v>0.1014577128053936</v>
      </c>
      <c r="D15" s="101">
        <v>0.1014577128053936</v>
      </c>
      <c r="E15" s="101">
        <v>0.1014577128053936</v>
      </c>
      <c r="F15" s="101">
        <v>0.1014577128053936</v>
      </c>
    </row>
    <row r="16" spans="1:8" ht="15.75" customHeight="1" x14ac:dyDescent="0.25">
      <c r="B16" s="19" t="s">
        <v>2</v>
      </c>
      <c r="C16" s="101">
        <v>2.356300864698287E-2</v>
      </c>
      <c r="D16" s="101">
        <v>2.356300864698287E-2</v>
      </c>
      <c r="E16" s="101">
        <v>2.356300864698287E-2</v>
      </c>
      <c r="F16" s="101">
        <v>2.356300864698287E-2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1.0566919779154539E-3</v>
      </c>
      <c r="D18" s="101">
        <v>1.0566919779154539E-3</v>
      </c>
      <c r="E18" s="101">
        <v>1.0566919779154539E-3</v>
      </c>
      <c r="F18" s="101">
        <v>1.0566919779154539E-3</v>
      </c>
    </row>
    <row r="19" spans="1:8" ht="15.75" customHeight="1" x14ac:dyDescent="0.25">
      <c r="B19" s="19" t="s">
        <v>101</v>
      </c>
      <c r="C19" s="101">
        <v>3.7482634084108742E-2</v>
      </c>
      <c r="D19" s="101">
        <v>3.7482634084108742E-2</v>
      </c>
      <c r="E19" s="101">
        <v>3.7482634084108742E-2</v>
      </c>
      <c r="F19" s="101">
        <v>3.7482634084108742E-2</v>
      </c>
    </row>
    <row r="20" spans="1:8" ht="15.75" customHeight="1" x14ac:dyDescent="0.25">
      <c r="B20" s="19" t="s">
        <v>79</v>
      </c>
      <c r="C20" s="101">
        <v>1.1454076403589379E-2</v>
      </c>
      <c r="D20" s="101">
        <v>1.1454076403589379E-2</v>
      </c>
      <c r="E20" s="101">
        <v>1.1454076403589379E-2</v>
      </c>
      <c r="F20" s="101">
        <v>1.1454076403589379E-2</v>
      </c>
    </row>
    <row r="21" spans="1:8" ht="15.75" customHeight="1" x14ac:dyDescent="0.25">
      <c r="B21" s="19" t="s">
        <v>88</v>
      </c>
      <c r="C21" s="101">
        <v>0.15827820108656229</v>
      </c>
      <c r="D21" s="101">
        <v>0.15827820108656229</v>
      </c>
      <c r="E21" s="101">
        <v>0.15827820108656229</v>
      </c>
      <c r="F21" s="101">
        <v>0.15827820108656229</v>
      </c>
    </row>
    <row r="22" spans="1:8" ht="15.75" customHeight="1" x14ac:dyDescent="0.25">
      <c r="B22" s="19" t="s">
        <v>99</v>
      </c>
      <c r="C22" s="101">
        <v>0.63605839531726882</v>
      </c>
      <c r="D22" s="101">
        <v>0.63605839531726882</v>
      </c>
      <c r="E22" s="101">
        <v>0.63605839531726882</v>
      </c>
      <c r="F22" s="101">
        <v>0.63605839531726882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2.386251E-2</v>
      </c>
    </row>
    <row r="27" spans="1:8" ht="15.75" customHeight="1" x14ac:dyDescent="0.25">
      <c r="B27" s="19" t="s">
        <v>89</v>
      </c>
      <c r="C27" s="101">
        <v>5.5546280000000007E-3</v>
      </c>
    </row>
    <row r="28" spans="1:8" ht="15.75" customHeight="1" x14ac:dyDescent="0.25">
      <c r="B28" s="19" t="s">
        <v>103</v>
      </c>
      <c r="C28" s="101">
        <v>0.152936821</v>
      </c>
    </row>
    <row r="29" spans="1:8" ht="15.75" customHeight="1" x14ac:dyDescent="0.25">
      <c r="B29" s="19" t="s">
        <v>86</v>
      </c>
      <c r="C29" s="101">
        <v>0.11069707199999999</v>
      </c>
    </row>
    <row r="30" spans="1:8" ht="15.75" customHeight="1" x14ac:dyDescent="0.25">
      <c r="B30" s="19" t="s">
        <v>4</v>
      </c>
      <c r="C30" s="101">
        <v>5.7770492999999999E-2</v>
      </c>
    </row>
    <row r="31" spans="1:8" ht="15.75" customHeight="1" x14ac:dyDescent="0.25">
      <c r="B31" s="19" t="s">
        <v>80</v>
      </c>
      <c r="C31" s="101">
        <v>9.4773582999999995E-2</v>
      </c>
    </row>
    <row r="32" spans="1:8" ht="15.75" customHeight="1" x14ac:dyDescent="0.25">
      <c r="B32" s="19" t="s">
        <v>85</v>
      </c>
      <c r="C32" s="101">
        <v>0.20791595299999999</v>
      </c>
    </row>
    <row r="33" spans="2:3" ht="15.75" customHeight="1" x14ac:dyDescent="0.25">
      <c r="B33" s="19" t="s">
        <v>100</v>
      </c>
      <c r="C33" s="101">
        <v>0.13742104999999999</v>
      </c>
    </row>
    <row r="34" spans="2:3" ht="15.75" customHeight="1" x14ac:dyDescent="0.25">
      <c r="B34" s="19" t="s">
        <v>87</v>
      </c>
      <c r="C34" s="101">
        <v>0.20906789100000001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cWua1fhGVQgzyuCuHvgyr9fNmSB5HXTTnr4HTAwu/7QnI5LwSJJk39pUafiToXT0zCQd4l90/kuNU9OXgk6BQg==" saltValue="1UsJBI68W3BRGtWj993h/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CqbrW/AEVCzHh/aMGSg4aSuJj8ekgqQgUiKGDdofqjrHTLkXg/3ugUWMO9Rctnx3rj+6n5s1rDATxRY44EXHDw==" saltValue="uQxTEXBjJoH1+Gr9kJED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l/SMG8NhydTGqPnXsZyfiO7s7nl3rqiWXnPhNDeAhVldoyiDyW7WbAaIiCG5UT8U00A7R/hwCQtAQnsaH8AZkQ==" saltValue="/NqdVx5WweBIN3aTOixTz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AQCDga+ZauX93IVrroK5sAurVAJWo9uTIgJpw3FSsylUaQheB7+D1rOyxhkGiG0Tyf72GTendoiSrot4ApO0g==" saltValue="+WpW+fN4cbIkM/BmeUHAa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XJdnkuLnAXE8R2wLkhQ537MmHC3FwGwaOFz6wGLBT2USVuRvZiWtC/gAVU8ef4Y/wfG0aNAsrCGxJTpO9tKBZg==" saltValue="gtEz286kptV7kPyS7dw5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jy5jC81fBt6BIhgLLPKogXBjd+1f7kbSz0Br6R6pISOecgOrv42kvpqJd4eHkSxw6tXCB3OdIUUcDXfGUzL5eA==" saltValue="6kpye5H4lqV6+rQMTuZt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5T1IV2zBnnrfySi8qtStwyzYcrKMiVPCaISN0Kj8SXzwTHNoksPptY9oZyNZl42s7cMJShhArJW9t85lxtSig==" saltValue="6t3+6A0cpUrwDbJt4ECeg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2024-03-18T01:03:15Z</dcterms:modified>
</cp:coreProperties>
</file>