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770CE81-6195-4E1D-A72B-0773EA4D5C1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29" i="2"/>
  <c r="A27" i="2"/>
  <c r="A26" i="2"/>
  <c r="A25" i="2"/>
  <c r="A24" i="2"/>
  <c r="A22" i="2"/>
  <c r="A21" i="2"/>
  <c r="A18" i="2"/>
  <c r="A17" i="2"/>
  <c r="A16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9" i="2" l="1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<sst xmlns="http://schemas.openxmlformats.org/spreadsheetml/2006/main" count="2092" uniqueCount="337">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</sst>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11469.74291992189</v>
      </c>
    </row>
    <row r="8" spans="1:3" ht="15" customHeight="1" x14ac:dyDescent="0.25">
      <c r="B8" s="5" t="s">
        <v>19</v>
      </c>
      <c r="C8" s="44">
        <v>4.7E-2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0.81211067199706999</v>
      </c>
    </row>
    <row r="11" spans="1:3" ht="15" customHeight="1" x14ac:dyDescent="0.25">
      <c r="B11" s="5" t="s">
        <v>22</v>
      </c>
      <c r="C11" s="45">
        <v>0.90300000000000002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0.14169999999999999</v>
      </c>
    </row>
    <row r="24" spans="1:3" ht="15" customHeight="1" x14ac:dyDescent="0.25">
      <c r="B24" s="15" t="s">
        <v>33</v>
      </c>
      <c r="C24" s="45">
        <v>0.49370000000000003</v>
      </c>
    </row>
    <row r="25" spans="1:3" ht="15" customHeight="1" x14ac:dyDescent="0.25">
      <c r="B25" s="15" t="s">
        <v>34</v>
      </c>
      <c r="C25" s="45">
        <v>0.31890000000000002</v>
      </c>
    </row>
    <row r="26" spans="1:3" ht="15" customHeight="1" x14ac:dyDescent="0.25">
      <c r="B26" s="15" t="s">
        <v>35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12.740112099436899</v>
      </c>
    </row>
    <row r="38" spans="1:5" ht="15" customHeight="1" x14ac:dyDescent="0.25">
      <c r="B38" s="11" t="s">
        <v>45</v>
      </c>
      <c r="C38" s="43">
        <v>20.013846672465299</v>
      </c>
      <c r="D38" s="12"/>
      <c r="E38" s="13"/>
    </row>
    <row r="39" spans="1:5" ht="15" customHeight="1" x14ac:dyDescent="0.25">
      <c r="B39" s="11" t="s">
        <v>46</v>
      </c>
      <c r="C39" s="43">
        <v>22.328003022965699</v>
      </c>
      <c r="D39" s="12"/>
      <c r="E39" s="12"/>
    </row>
    <row r="40" spans="1:5" ht="15" customHeight="1" x14ac:dyDescent="0.25">
      <c r="B40" s="11" t="s">
        <v>47</v>
      </c>
      <c r="C40" s="100">
        <v>1.17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11.184526630000001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2.0190099999999999E-2</v>
      </c>
      <c r="D45" s="12"/>
    </row>
    <row r="46" spans="1:5" ht="15.75" customHeight="1" x14ac:dyDescent="0.25">
      <c r="B46" s="11" t="s">
        <v>52</v>
      </c>
      <c r="C46" s="45">
        <v>9.1186399999999987E-2</v>
      </c>
      <c r="D46" s="12"/>
    </row>
    <row r="47" spans="1:5" ht="15.75" customHeight="1" x14ac:dyDescent="0.25">
      <c r="B47" s="11" t="s">
        <v>53</v>
      </c>
      <c r="C47" s="45">
        <v>0.1337083</v>
      </c>
      <c r="D47" s="12"/>
      <c r="E47" s="13"/>
    </row>
    <row r="48" spans="1:5" ht="15" customHeight="1" x14ac:dyDescent="0.25">
      <c r="B48" s="11" t="s">
        <v>54</v>
      </c>
      <c r="C48" s="46">
        <v>0.7549151999999999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0.54077500000000001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VZhK18qnfecFWcINCIUrYHcv9nZTkgqndc85ciaX0cVxv3rc7hr4izDuQT7UnKIM+PXrAPmrnr3CIBLn0Ch4Kw==" saltValue="R7E0nJrN0DDhvpUH7U8g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0.70004438482937204</v>
      </c>
      <c r="C2" s="98">
        <v>0.95</v>
      </c>
      <c r="D2" s="56">
        <v>91.330267740197584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40.626528785920193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936.48215246114307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2.791024751973453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0.21692764317660301</v>
      </c>
      <c r="C10" s="98">
        <v>0.95</v>
      </c>
      <c r="D10" s="56">
        <v>13.758828229716091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0.21692764317660301</v>
      </c>
      <c r="C11" s="98">
        <v>0.95</v>
      </c>
      <c r="D11" s="56">
        <v>13.758828229716091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0.21692764317660301</v>
      </c>
      <c r="C12" s="98">
        <v>0.95</v>
      </c>
      <c r="D12" s="56">
        <v>13.758828229716091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0.21692764317660301</v>
      </c>
      <c r="C13" s="98">
        <v>0.95</v>
      </c>
      <c r="D13" s="56">
        <v>13.758828229716091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0.21692764317660301</v>
      </c>
      <c r="C14" s="98">
        <v>0.95</v>
      </c>
      <c r="D14" s="56">
        <v>13.758828229716091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0.21692764317660301</v>
      </c>
      <c r="C15" s="98">
        <v>0.95</v>
      </c>
      <c r="D15" s="56">
        <v>13.758828229716091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1.465594029611444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21.432133639931681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21.432133639931681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27.58396231596782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24.134826347321969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4.7459931534262978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0.16919001176010401</v>
      </c>
      <c r="C27" s="98">
        <v>0.95</v>
      </c>
      <c r="D27" s="56">
        <v>19.155143804923071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0.88352908609115</v>
      </c>
      <c r="C29" s="98">
        <v>0.95</v>
      </c>
      <c r="D29" s="56">
        <v>189.65223389589579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0.76529144671086591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0.15005472180000001</v>
      </c>
      <c r="C32" s="98">
        <v>0.95</v>
      </c>
      <c r="D32" s="56">
        <v>3.2236445106369032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0.26580414175987199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3.73761277259677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0.95996349762789701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oEX+W6sNJMtph7jz5872x57yW8ilKwnnlJS9xweP/5cCcaDx59wM9/X9UgFo0hWqOTB1Z6RgpyT1LthB5L/GA==" saltValue="4RohfpTHqQJL6it5bL4C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66ZXZLj4YFBKLEcZ8MCxMIzwRli+3/syUd7bIatH75w0Sv4IIYofUdGYq9TUbOpnwcgRCiZLv5mDuxlylpxyZg==" saltValue="0ZcNvNDaIztFhW/J271G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icXuBxmq9Fj04FQ3OwnF3eK3GoB/NjoWo2bFR+Zs276NcV9cCftYU4UDmuFAN+xpJp1mMRemZ4veT9eJb7vKUA==" saltValue="GAyJ1o6dQJDozmdlQih8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EQe9eGSG6OD+y6uf2SL30Kl4Wkq87St4CMUIVCvz26KoCseUf09TRMgpZDy0ryk6sEsBlRCCr36ZLllzE+hRTg==" saltValue="q0aayOzSmtV20x0chr6d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d+eetfDuEGZLQtdqDGcUTy8JkfDKHa6H2FUZl7D79py4qwhROc0GfIMjvx89Nj+7jwWEhs0ABIZrnqv6zXizQ==" saltValue="xmT3kotoCxVu2xBIirY9B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5jCAuyM95lbkxpCI+gWTP63mmePbkRKI7BnJqaAlz/OS67bTjvPXUN7FRKotAYIn2bc9L1ApnNK3TQXh4X6jQ==" saltValue="o2aJVLj41MZ53hUy310+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LpsmGutz6614m+Codk2EsD9QvgUc1wRe1nIL1EtLiQod18L9A+co1La2a7YrF8g6w1kkbbBPXK6uaQLR8BKpg==" saltValue="kxtXbOWPcRlrYr2q6BEy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110TlWQvg4gomVRTj5WiLpFsRpAMrWOkh2EI6TkGCbriEmIB/dztf9JHPH3xYP8Dzyu6SaC3RdwCKiEyoajRg==" saltValue="gPv6W6Br1OIUFGwjzOdc3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ThwtIme9CCbjAVwcZ3iMG/ub41PtyswNK2uDhPIbh0paRhq7TYw0lihw6HEw4Oi2d4lneFuOPUyfr5Yo0hdng==" saltValue="nNOHcWR3e3BZfKe9tF61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s05fS5hVReGhBdn2WmpR4TZF1jVYmolRHNSNYQCmUdwyuJTWFjwwPkZUq1VTeE5rSsMvj9QGKSx8FEnKrNp6Q==" saltValue="mBf6qD751/81x4ioi34M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5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5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5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5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5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5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5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5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SFsed4bePWnl3JQzmajOioaqiupmF8ivTWbvaKdhYGkfU5rxqwJMMa/4bWm7xhbzy1nz2llAwMQrn0SNOXVUg==" saltValue="0HzhN117pLIsChToz5DQ3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2.9521609026792026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2.9521609026792026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1.9900507922814572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1.9900507922814572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5.0343242402110011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5.0343242402110011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JBYYbiDjvHE3M3Y9jysLlNy01XH/hHMZf6phRPLILENJbja2swv13grRBYJigPLuR6CqfwtjNrqli9ZaohCVA==" saltValue="GGuxCv8fF8esSHOO0Uk6a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c/Fhtv3hWUJh0wa3UlohpWSgbAPpdrmIVAhmzQr2fsObYQKQ131OvwFsuR7eJhoWLTNFDW10YC9RIrYmPUA3g==" saltValue="ugBIpMWbTcYV+FMKlTJh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5ao8lGoPwtsil4X8wLOcoUegpiq4CQg9B35u3VGWuxQEYnDlE3+2/1230obCSpOCjD7CvYJ3bRAPKYS7he5rg==" saltValue="codPAD2otcL0Jvqv7F8H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 t="e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#DIV/0!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0.62638381060170167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 t="e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#DIV/0!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0.87366945707636101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 t="e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#DIV/0!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0.87366945707636101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 t="e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#DIV/0!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0.42560834561901284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 t="e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#DIV/0!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0.842370310412489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 t="e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#DIV/0!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0.842370310412489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 t="e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#DIV/0!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0.91557719783392011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 t="e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#DIV/0!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0.90508138645576675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 t="e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#DIV/0!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0.90508138645576675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OFYCCpITuOEv2xLzB8MON21sjuvRWdhdBwNHoaWiM4EGQ4mwHWlGPBBh7Xve2r5XvNeAm8C8ojq4LAB2gBddQ==" saltValue="pPDAhLxL7NuQ5DR/KbA3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AQBqhk0sJy5TImHpV6h33ysm388Ey/cCGMm3LHvOfaeSke8vUXqs85H6ZA0kYSqxE3/6AkaLrnnvi3Jd7tI/A==" saltValue="c8aPb7LJPQBVuNFpDmaN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0.62747703266115862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0.68395640830529925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0.68395640830529925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0.65397923875432518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0.65397923875432518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0.65397923875432518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0.65397923875432518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0.66786866578098314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0.66786866578098314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0.66786866578098314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0.66786866578098314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0.72377026345134032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0.77097888547948246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0.77097888547948246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0.74619289340101524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0.74619289340101524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0.74619289340101524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0.74619289340101524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0.75775193798449614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0.75775193798449614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0.75775193798449614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0.75775193798449614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0.43469750399216966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0.49697380540315927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0.49697380540315927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0.46318123468316025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0.46318123468316025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0.46318123468316025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0.46318123468316025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0.47862356621480723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0.47862356621480723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0.47862356621480723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0.47862356621480723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0.60449850443424669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0.66258836674991461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0.66258836674991461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0.63167587476979736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0.63167587476979736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0.63167587476979736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0.63167587476979736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0.64597592636299261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0.64597592636299261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0.64597592636299261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0.64597592636299261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0.95491382562330884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0.96455385321906673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0.96455385321906673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0.95962043206137693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0.95962043206137693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0.95962043206137693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0.95962043206137693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0.96195500545311596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0.96195500545311596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0.96195500545311596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0.96195500545311596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0.88280796703143982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0.90635325449751725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0.90635325449751725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0.89420788151282726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0.89420788151282726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0.89420788151282726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0.89420788151282726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0.89992995096567618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0.89992995096567618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0.89992995096567618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0.89992995096567618</v>
      </c>
    </row>
  </sheetData>
  <sheetProtection algorithmName="SHA-512" hashValue="mFiRwzXB8RAIVdXodJZLGuuRgCNKzZJrI1+5e5zH0cKtrBYey7AFG8IVnXZ3pOpmVtFo9OP7hMfMsei9IYN7mA==" saltValue="6IeStP4Ox1VnZzmnoD8I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 t="e">
        <f>IF(ISBLANK('Dist. de l''état nutritionnel'!D$11),(1/1.33),((1/1.33)*'Dist. de l''état nutritionnel'!D$11/(1-(1/1.33)*'Dist. de l''état nutritionnel'!D$11))
/ ('Dist. de l''état nutritionnel'!D$11/(1-'Dist. de l''état nutritionnel'!D$11)))</f>
        <v>#DIV/0!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 t="e">
        <f>IF(ISBLANK('Dist. de l''état nutritionnel'!F$11),(1/1.33),((1/1.33)*'Dist. de l''état nutritionnel'!F$11/(1-(1/1.33)*'Dist. de l''état nutritionnel'!F$11))
/ ('Dist. de l''état nutritionnel'!F$11/(1-'Dist. de l''état nutritionnel'!F$11)))</f>
        <v>#DIV/0!</v>
      </c>
      <c r="G3" s="90" t="e">
        <f>IF(ISBLANK('Dist. de l''état nutritionnel'!G$11),(1/1.33),((1/1.33)*'Dist. de l''état nutritionnel'!G$11/(1-(1/1.33)*'Dist. de l''état nutritionnel'!G$11))
/ ('Dist. de l''état nutritionnel'!G$11/(1-'Dist. de l''état nutritionnel'!G$11)))</f>
        <v>#DIV/0!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 t="e">
        <f>IF(ISBLANK('Dist. de l''état nutritionnel'!D$10),(1/1.33),((1/1.33)*'Dist. de l''état nutritionnel'!D$10/(1-(1/1.33)*'Dist. de l''état nutritionnel'!D$10))
/ ('Dist. de l''état nutritionnel'!D$10/(1-'Dist. de l''état nutritionnel'!D$10)))</f>
        <v>#DIV/0!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0.73921775457367211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0.74661021343910106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0.74787933227051329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 t="e">
        <f>IF(ISBLANK('Dist. de l''état nutritionnel'!D$11),(1/1.54),((1/1.54)*'Dist. de l''état nutritionnel'!D$11/(1-(1/1.54)*'Dist. de l''état nutritionnel'!D$11))
/ ('Dist. de l''état nutritionnel'!D$11/(1-'Dist. de l''état nutritionnel'!D$11)))</f>
        <v>#DIV/0!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 t="e">
        <f>IF(ISBLANK('Dist. de l''état nutritionnel'!F$11),(1/1.54),((1/1.54)*'Dist. de l''état nutritionnel'!F$11/(1-(1/1.54)*'Dist. de l''état nutritionnel'!F$11))
/ ('Dist. de l''état nutritionnel'!F$11/(1-'Dist. de l''état nutritionnel'!F$11)))</f>
        <v>#DIV/0!</v>
      </c>
      <c r="G10" s="90" t="e">
        <f>IF(ISBLANK('Dist. de l''état nutritionnel'!G$11),(1/1.54),((1/1.54)*'Dist. de l''état nutritionnel'!G$11/(1-(1/1.54)*'Dist. de l''état nutritionnel'!G$11))
/ ('Dist. de l''état nutritionnel'!G$11/(1-'Dist. de l''état nutritionnel'!G$11)))</f>
        <v>#DIV/0!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 t="e">
        <f>IF(ISBLANK('Dist. de l''état nutritionnel'!D$10),(1/1.54),((1/1.54)*'Dist. de l''état nutritionnel'!D$10/(1-(1/1.54)*'Dist. de l''état nutritionnel'!D$10))
/ ('Dist. de l''état nutritionnel'!D$10/(1-'Dist. de l''état nutritionnel'!D$10)))</f>
        <v>#DIV/0!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0.63400340689962009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0.64293775650702734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0.64447886872164761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 t="e">
        <f>IF(ISBLANK('Dist. de l''état nutritionnel'!D$11),(1/1.16),((1/1.16)*'Dist. de l''état nutritionnel'!D$11/(1-(1/1.16)*'Dist. de l''état nutritionnel'!D$11))
/ ('Dist. de l''état nutritionnel'!D$11/(1-'Dist. de l''état nutritionnel'!D$11)))</f>
        <v>#DIV/0!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 t="e">
        <f>IF(ISBLANK('Dist. de l''état nutritionnel'!F$11),(1/1.16),((1/1.16)*'Dist. de l''état nutritionnel'!F$11/(1-(1/1.16)*'Dist. de l''état nutritionnel'!F$11))
/ ('Dist. de l''état nutritionnel'!F$11/(1-'Dist. de l''état nutritionnel'!F$11)))</f>
        <v>#DIV/0!</v>
      </c>
      <c r="G17" s="90" t="e">
        <f>IF(ISBLANK('Dist. de l''état nutritionnel'!G$11),(1/1.16),((1/1.16)*'Dist. de l''état nutritionnel'!G$11/(1-(1/1.16)*'Dist. de l''état nutritionnel'!G$11))
/ ('Dist. de l''état nutritionnel'!G$11/(1-'Dist. de l''état nutritionnel'!G$11)))</f>
        <v>#DIV/0!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 t="e">
        <f>IF(ISBLANK('Dist. de l''état nutritionnel'!D$10),(1/1.16),((1/1.16)*'Dist. de l''état nutritionnel'!D$10/(1-(1/1.16)*'Dist. de l''état nutritionnel'!D$10))
/ ('Dist. de l''état nutritionnel'!D$10/(1-'Dist. de l''état nutritionnel'!D$10)))</f>
        <v>#DIV/0!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0.85393777860741127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0.85869985392382064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0.8595132026932617</v>
      </c>
    </row>
  </sheetData>
  <sheetProtection algorithmName="SHA-512" hashValue="J6FqWmA2MzRQXiOMxbmOoiBdM4ZbOUFwaq1bEqVbjnpVzoncV4vPGNyahStBFC1jlUYuMRaiLAaGpfD2kjls1w==" saltValue="l/KjxSDA3EgzWm03kImn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7BqbEgiV3cnsh/fqEfPCaeEKBMX3XwK1RC9X0jHZdBbOwF2/4+arkqMTtrtrjTbMIUlSYq0d779tlBjFtiBstA==" saltValue="2K21k52yPsusi56N04T/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DARleg0r17kIF8f1lwRrjotSlrP+9MZn6lcFoftsKNYWqcCPI0CIjhQz2rOejVQroos+F6jDFknr2jmSrtLFA==" saltValue="gt5DoTVdeo4oWaantKnt+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5.0991147828943262E-2</v>
      </c>
    </row>
    <row r="5" spans="1:8" ht="15.75" customHeight="1" x14ac:dyDescent="0.25">
      <c r="B5" s="19" t="s">
        <v>80</v>
      </c>
      <c r="C5" s="101">
        <v>3.2672568880704522E-2</v>
      </c>
    </row>
    <row r="6" spans="1:8" ht="15.75" customHeight="1" x14ac:dyDescent="0.25">
      <c r="B6" s="19" t="s">
        <v>81</v>
      </c>
      <c r="C6" s="101">
        <v>0.1129749597329175</v>
      </c>
    </row>
    <row r="7" spans="1:8" ht="15.75" customHeight="1" x14ac:dyDescent="0.25">
      <c r="B7" s="19" t="s">
        <v>82</v>
      </c>
      <c r="C7" s="101">
        <v>0.47524061333807732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0.1496648998347884</v>
      </c>
    </row>
    <row r="10" spans="1:8" ht="15.75" customHeight="1" x14ac:dyDescent="0.25">
      <c r="B10" s="19" t="s">
        <v>85</v>
      </c>
      <c r="C10" s="101">
        <v>0.17845581038456909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5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5">
      <c r="B22" s="19" t="s">
        <v>95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4.5480066999999999E-2</v>
      </c>
    </row>
    <row r="27" spans="1:8" ht="15.75" customHeight="1" x14ac:dyDescent="0.25">
      <c r="B27" s="19" t="s">
        <v>102</v>
      </c>
      <c r="C27" s="101">
        <v>0.14298022799999999</v>
      </c>
    </row>
    <row r="28" spans="1:8" ht="15.75" customHeight="1" x14ac:dyDescent="0.25">
      <c r="B28" s="19" t="s">
        <v>103</v>
      </c>
      <c r="C28" s="101">
        <v>9.6627131000000019E-2</v>
      </c>
    </row>
    <row r="29" spans="1:8" ht="15.75" customHeight="1" x14ac:dyDescent="0.25">
      <c r="B29" s="19" t="s">
        <v>104</v>
      </c>
      <c r="C29" s="101">
        <v>0.16091661700000001</v>
      </c>
    </row>
    <row r="30" spans="1:8" ht="15.75" customHeight="1" x14ac:dyDescent="0.25">
      <c r="B30" s="19" t="s">
        <v>2</v>
      </c>
      <c r="C30" s="101">
        <v>3.5424285E-2</v>
      </c>
    </row>
    <row r="31" spans="1:8" ht="15.75" customHeight="1" x14ac:dyDescent="0.25">
      <c r="B31" s="19" t="s">
        <v>105</v>
      </c>
      <c r="C31" s="101">
        <v>0.141582982</v>
      </c>
    </row>
    <row r="32" spans="1:8" ht="15.75" customHeight="1" x14ac:dyDescent="0.25">
      <c r="B32" s="19" t="s">
        <v>106</v>
      </c>
      <c r="C32" s="101">
        <v>7.2277499999999981E-2</v>
      </c>
    </row>
    <row r="33" spans="2:3" ht="15.75" customHeight="1" x14ac:dyDescent="0.25">
      <c r="B33" s="19" t="s">
        <v>107</v>
      </c>
      <c r="C33" s="101">
        <v>0.14607978499999999</v>
      </c>
    </row>
    <row r="34" spans="2:3" ht="15.75" customHeight="1" x14ac:dyDescent="0.25">
      <c r="B34" s="19" t="s">
        <v>108</v>
      </c>
      <c r="C34" s="101">
        <v>0.158631406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4ib0dLj9N1OkwXAS03VIPsYc/Qr46FnwB5DPHRwkndDF4Wsw3/pBMVj2pHKQxN4+3tqwHE6OGn/IqxKF8t8K+g==" saltValue="CraA5dc3s4QyBtE1DNnoF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5">
      <c r="B3" s="5" t="s">
        <v>113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5">
      <c r="B4" s="5" t="s">
        <v>114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5">
      <c r="B5" s="5" t="s">
        <v>115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5">
      <c r="B9" s="5" t="s">
        <v>118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5">
      <c r="B10" s="5" t="s">
        <v>119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5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LLDZBNwVSFaiJ6hgh1dN+rnnCizOLPxADlmxRNrv9mM8OvMqaGN0TYXPs3BBAOpkHTOzgwBUqxVJV08JG0kQg==" saltValue="mEeZx7eRX3IaIkohF8Sb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0.45713999999999999</v>
      </c>
      <c r="D2" s="53">
        <v>0</v>
      </c>
      <c r="E2" s="53"/>
      <c r="F2" s="53"/>
      <c r="G2" s="53"/>
    </row>
    <row r="3" spans="1:7" x14ac:dyDescent="0.25">
      <c r="B3" s="3" t="s">
        <v>130</v>
      </c>
      <c r="C3" s="53">
        <v>0</v>
      </c>
      <c r="D3" s="53">
        <v>0</v>
      </c>
      <c r="E3" s="53"/>
      <c r="F3" s="53"/>
      <c r="G3" s="53"/>
    </row>
    <row r="4" spans="1:7" x14ac:dyDescent="0.25">
      <c r="B4" s="3" t="s">
        <v>131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/>
    </row>
    <row r="5" spans="1:7" x14ac:dyDescent="0.25">
      <c r="B5" s="3" t="s">
        <v>132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c956PE9uRIic7LDmK/7HJgNEdeaHwYHrRCJJ8gjWzOLc4HFHD4a701gIMdcviTFtdmItB8yjOD3AQh7fZoz7HQ==" saltValue="l9Mw69QKf+skocY3vgFn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9GjukL7rBdyYn6nLwKApq2MBeB7QgbPS8VeFljzQJnEAtwE9mIOBSjXns+RqQC48TWcM61clyCtZ/4gUk1Pfw==" saltValue="ujkpo/s09OejiGY/c8NF7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kxaMJAErmXIKqfv33Ehr1QB05FwvY7Wbi+jYsPHQ2jBt6jGIh4Eq/nMJ6uV0SnT+wso6vkT3H/nUVg1IErHUVQ==" saltValue="6SDTdgwJOKAJxB5uhC96T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qTSyf2jn5VTxhHyzRNhVZiYlMrKKeCKPy6HA1H1nyWRfkmmKMaWeO7/inV9XncnyXgOBuVcFYOrJF842BQXQ+Q==" saltValue="SpGVvxnYVtTfKAV4MOrE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FymWK1VUFz9wfOT3RQosyHrJCpMdXw60iq+tDl69zNFccbzo7xzryX5TxgfDzTtvMGPh3vZrL3h89lNV2yOLg==" saltValue="10p/n7gkQ8F/ycqBGyQT7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2024-03-18T01:43:33Z</dcterms:modified>
</cp:coreProperties>
</file>