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78BDD97-2CB4-404D-9E3A-3DFEC1487F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23" i="2" l="1"/>
  <c r="A15" i="2"/>
  <c r="A24" i="2"/>
  <c r="A33" i="2"/>
  <c r="A16" i="2"/>
  <c r="A25" i="2"/>
  <c r="A34" i="2"/>
  <c r="A13" i="2"/>
  <c r="A31" i="2"/>
  <c r="A14" i="2"/>
  <c r="A32" i="2"/>
  <c r="A17" i="2"/>
  <c r="A26" i="2"/>
  <c r="A40" i="2"/>
  <c r="A38" i="2"/>
  <c r="A22" i="2"/>
  <c r="A39" i="2"/>
  <c r="A3" i="2"/>
  <c r="A35" i="2"/>
  <c r="A18" i="2"/>
  <c r="A27" i="2"/>
  <c r="A37" i="2"/>
  <c r="A19" i="2"/>
  <c r="A29" i="2"/>
  <c r="A21" i="2"/>
  <c r="A30" i="2"/>
  <c r="I38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<sst xmlns="http://schemas.openxmlformats.org/spreadsheetml/2006/main" count="2092" uniqueCount="337">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</sst>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36148.714599609397</v>
      </c>
    </row>
    <row r="8" spans="1:3" ht="15" customHeight="1" x14ac:dyDescent="0.25">
      <c r="B8" s="5" t="s">
        <v>19</v>
      </c>
      <c r="C8" s="44">
        <v>1.7000000000000001E-2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0.89240097045898392</v>
      </c>
    </row>
    <row r="11" spans="1:3" ht="15" customHeight="1" x14ac:dyDescent="0.25">
      <c r="B11" s="5" t="s">
        <v>22</v>
      </c>
      <c r="C11" s="45">
        <v>0.86599999999999999</v>
      </c>
    </row>
    <row r="12" spans="1:3" ht="15" customHeight="1" x14ac:dyDescent="0.25">
      <c r="B12" s="5" t="s">
        <v>23</v>
      </c>
      <c r="C12" s="45">
        <v>0.89400000000000002</v>
      </c>
    </row>
    <row r="13" spans="1:3" ht="15" customHeight="1" x14ac:dyDescent="0.25">
      <c r="B13" s="5" t="s">
        <v>24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3.6700000000000003E-2</v>
      </c>
    </row>
    <row r="24" spans="1:3" ht="15" customHeight="1" x14ac:dyDescent="0.25">
      <c r="B24" s="15" t="s">
        <v>33</v>
      </c>
      <c r="C24" s="45">
        <v>0.53120000000000001</v>
      </c>
    </row>
    <row r="25" spans="1:3" ht="15" customHeight="1" x14ac:dyDescent="0.25">
      <c r="B25" s="15" t="s">
        <v>34</v>
      </c>
      <c r="C25" s="45">
        <v>0.40350000000000003</v>
      </c>
    </row>
    <row r="26" spans="1:3" ht="15" customHeight="1" x14ac:dyDescent="0.25">
      <c r="B26" s="15" t="s">
        <v>35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1.30269341644374</v>
      </c>
    </row>
    <row r="38" spans="1:5" ht="15" customHeight="1" x14ac:dyDescent="0.25">
      <c r="B38" s="11" t="s">
        <v>45</v>
      </c>
      <c r="C38" s="43">
        <v>2.0397516103772699</v>
      </c>
      <c r="D38" s="12"/>
      <c r="E38" s="13"/>
    </row>
    <row r="39" spans="1:5" ht="15" customHeight="1" x14ac:dyDescent="0.25">
      <c r="B39" s="11" t="s">
        <v>46</v>
      </c>
      <c r="C39" s="43">
        <v>2.32534602782781</v>
      </c>
      <c r="D39" s="12"/>
      <c r="E39" s="12"/>
    </row>
    <row r="40" spans="1:5" ht="15" customHeight="1" x14ac:dyDescent="0.25">
      <c r="B40" s="11" t="s">
        <v>47</v>
      </c>
      <c r="C40" s="100">
        <v>0.06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5.8389999999999996E-3</v>
      </c>
      <c r="D45" s="12"/>
    </row>
    <row r="46" spans="1:5" ht="15.75" customHeight="1" x14ac:dyDescent="0.25">
      <c r="B46" s="11" t="s">
        <v>52</v>
      </c>
      <c r="C46" s="45">
        <v>6.3507999999999995E-2</v>
      </c>
      <c r="D46" s="12"/>
    </row>
    <row r="47" spans="1:5" ht="15.75" customHeight="1" x14ac:dyDescent="0.25">
      <c r="B47" s="11" t="s">
        <v>53</v>
      </c>
      <c r="C47" s="45">
        <v>3.3032499999999999E-2</v>
      </c>
      <c r="D47" s="12"/>
      <c r="E47" s="13"/>
    </row>
    <row r="48" spans="1:5" ht="15" customHeight="1" x14ac:dyDescent="0.25">
      <c r="B48" s="11" t="s">
        <v>54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0.62463999999999997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+yM8KSz/BrbdnswQ6QPAfz77MLbex2m4w2F4IjscpVEneCrYBAXeyp8+tHJWvJfUYbrO+hWUQZAcnXGmthcMFQ==" saltValue="yVgyab3wxEU6oVAt9p/F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0.30567771915591901</v>
      </c>
      <c r="C2" s="98">
        <v>0.95</v>
      </c>
      <c r="D2" s="56">
        <v>76.430830296277207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40.292575813137638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702.89347992688124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6.6292215715502589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13.42487525693355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13.42487525693355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13.42487525693355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13.42487525693355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13.42487525693355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13.42487525693355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0.504044444449538</v>
      </c>
      <c r="C16" s="98">
        <v>0.95</v>
      </c>
      <c r="D16" s="56">
        <v>1.131641056828899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16.11738326300533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16.11738326300533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0.21345476806163799</v>
      </c>
      <c r="C21" s="98">
        <v>0.95</v>
      </c>
      <c r="D21" s="56">
        <v>70.114008769456447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23.383432158561249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1.41739738E-2</v>
      </c>
      <c r="C23" s="98">
        <v>0.95</v>
      </c>
      <c r="D23" s="56">
        <v>4.5372725454372071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0.76729032084779902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0.27116277479598699</v>
      </c>
      <c r="C27" s="98">
        <v>0.95</v>
      </c>
      <c r="D27" s="56">
        <v>18.854821117415401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0.31886409999999998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155.6465054085146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1.36088480804361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0.9777387829326899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31DaNHF3Eef3DGIpBet6WOk9g/5pr9YxKrFQPd1/GbQnSGA3ydP3ARfpFbfuz/pS0O2eg09EJY0c4aJIzExVQ==" saltValue="1CyVliQN2T3z1qiBW5iX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/EY4aRPogG0+AMuGkiQE1BkM6TPZwv/l+NG+PNuNCiucgVVR07PxX5OaLZLoML3WDeIjrIhfT7f1IlVLuVD7qQ==" saltValue="ylNw0ND/UINGRLjzPFgD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GNoMuDN58YGBQ/OFOtLT80KwAZIk/gaFOAECbAvYTKoqXdZrozrfcWm4arUoWw7YSrgyCoq4ah+QDDMAaOPfw==" saltValue="pn0mu8c1zszc9tcb4R8m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208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kPabzcMmctjpXy0NBstXGFjEKRtQ9xGBQOBRFeUwHRrQuFHIn1fJ5RtRAr1wOQF+fk8MtBp6fRRBMRbpSgsCZA==" saltValue="0Om2CPMZhqyNER0VlWuv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qLjF9xwHMTulbIhFWKmpJRtqey6LLZ3ylYOeNEA0YrLR+Csah/Ds3tVy/ih8uiXGdywd9kQbHZ0elCLSjWsDg==" saltValue="BVJm+RsttACb2XpxiGSY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mzY/CyIUHi6Gkjk2uWQ+v6lvNnvrhGA+6N1+jv1KQAGgKz3rQFcqUwe+djRL0HCozcjsbd57kr/NWg4MKwpxA==" saltValue="byTVzXm9/SYuPHGYkLBQ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295Skow8xxPp62yq3rRHPMf7MdlKgABI1UBRd0i6GwwDS0qDXsTnJBktgDNs+ocAP+u2bI8wrwBUpoUgch7TA==" saltValue="BKbSz+5HofN3ZKQ/SIoE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IU3aULVc+L/CdlYMdL//PXZ3t2WEkDz7MrMREGLNQRwHV8s6esuDAYZg6FZsPXaCy+ogF3zjG68XaUbwg7wRQ==" saltValue="BWAElYiBuoP1TBDzCPTMc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W59ekCaKsW/lWohKVk3luBlYTCWnugmwUSBBT8W8tWUzCnhS1gqJUB07HIJCaNv/3qkwpwXRve/6GrDRJ8beA==" saltValue="E8ZfLBmtWotaZZn9rwBp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MSlJzZ7C9vdpsC7w9innPNUdgo31VVC6eheRv/saReXiq9X/4rycvsi/RrVcccymn/ljEuCaHEmLMFAALmdIQ==" saltValue="DCJ9VXX8ZOOxifBPO9jh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OJA6X+ZstSOo9NstE7uRySgw8A2N7j4ZbSGRhjHFiNlCkCRpZ/BdORMZ5p8fdVI6skWtNWc6QGLmasKRramRg==" saltValue="+gn1ynqigeG70aAIjI6p6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2.0976904772693126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2.0976904772693126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1.7647009413566905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1.7647009413566905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1.6493258284207293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1.6493258284207293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1.4837136250197436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1.4837136250197436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2.7333663759487847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2.7333663759487847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2.105880824612187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2.105880824612187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8mXpGXqRsJhA+/fkW2503tPU5hBt4/Iee2yzbhXmiVLT8DtxC6ymNV+SywpyItRzuFHkYk22sAhV/uy7y346A==" saltValue="cAjz5ma2ca+eqAzQMN6Q0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2L5ZedhZnq3RBzOb96+KnQLHsUDml54ZNSerdESVGXFxOJxO/dKD8T3a7+XVDARByOghcEMQBZ1yKezWLi3fA==" saltValue="BtYYzFnPH41+zhyzPILH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vlznmpOtQUqwOnO9PH71bmH/fOPpcLvJ2gXO/lMy65TYSISZlXv02GAqrCy4wSruQ3h6yvhRIfoLqqvQoTvPw==" saltValue="+Fk0D5Sd0xflnWj+/C1C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0.63511579853671196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0.60201553934253416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0.87774996011254425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0.8618732310073618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0.87774996011254425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0.8618732310073618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0.43479867026003138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0.40067439779495728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0.84728506794991965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0.82822611419865921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0.84728506794991965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0.82822611419865921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0.91843045267537715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0.90727884531105274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0.90825382447234615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0.89586868339158399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0.90825382447234615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0.89586868339158399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tTmrMw3xlK3sgavFaHEL/njSHYk77Roj2dh6jShao5qS8TRnuXOYRlkYf67aSQBRiy3s9jZZ78kVcutU7nKNA==" saltValue="3x4v6Y74vfsPAy+TfE6Q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RHPbvuhQEbkfo5777vv9EcudWeWxwB+TQRxrZpWBq6VyN/jV3mHyPvLgut9cA7uoRvJwaYDTwtfhTPtMjAGLg==" saltValue="cr0b2zbtczw4uWGPYqN0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0.61245929292557266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0.6808697676564498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0.6808697676564498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0.6518105849582172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0.6518105849582172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0.6518105849582172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0.6518105849582172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0.65823650034176351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0.65823650034176351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0.65823650034176351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0.65823650034176351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0.71084557787997871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0.76845442444928136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0.76845442444928136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0.7443762781186094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0.7443762781186094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0.7443762781186094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0.7443762781186094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0.74974974974974973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0.74974974974974973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0.74974974974974973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0.74974974974974973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0.41910284774473738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0.4934135862154837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0.4934135862154837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0.46080270067516876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0.46080270067516876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0.46080270067516876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0.46080270067516876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0.46787589940540925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0.46787589940540925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0.46787589940540925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0.46787589940540925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0.58916094111924722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0.65939696098642642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0.65939696098642642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0.62944664031620556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0.62944664031620556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0.62944664031620556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0.62944664031620556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0.63605483440494959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0.63605483440494959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0.63605483440494959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0.63605483440494959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0.9520883281796807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0.9640636797684583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0.9640636797684583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0.95924798956748525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0.95924798956748525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0.95924798956748525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0.95924798956748525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0.96034526059772884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0.96034526059772884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0.96034526059772884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0.96034526059772884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0.87605022846195435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0.90513739825192641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0.90513739825192641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0.89329918907383687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0.89329918907383687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0.89329918907383687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0.89329918907383687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0.89597961200395271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0.89597961200395271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0.89597961200395271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0.89597961200395271</v>
      </c>
    </row>
  </sheetData>
  <sheetProtection algorithmName="SHA-512" hashValue="0Gcnmda3R2CEZfqFSJUj/e1RbWR9eAFcv/ig54opMJvl54uyfgyRbpg7C6LC4qaXK295NgVvb2tssTqfjL4u4A==" saltValue="BfDEmr3RfS3yH1wRt0WG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0.74896081836290207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0.75014726965379486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0.75109400443527963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0.73609832891815963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0.74491219823367172</v>
      </c>
      <c r="F5" s="90" t="e">
        <f>IF(ISBLANK('Dist. de l''état nutritionnel'!F$10),(1/1.33),((1/1.33)*'Dist. de l''état nutritionnel'!F$10/(1-(1/1.33)*'Dist. de l''état nutritionnel'!F$10))
/ ('Dist. de l''état nutritionnel'!F$10/(1-'Dist. de l''état nutritionnel'!F$10)))</f>
        <v>#DIV/0!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0.74993316528119602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0.64579382920559147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0.64723821145278504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0.6483921141748259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0.63025493649612785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0.64087917781022186</v>
      </c>
      <c r="F12" s="90" t="e">
        <f>IF(ISBLANK('Dist. de l''état nutritionnel'!F$10),(1/1.54),((1/1.54)*'Dist. de l''état nutritionnel'!F$10/(1-(1/1.54)*'Dist. de l''état nutritionnel'!F$10))
/ ('Dist. de l''état nutritionnel'!F$10/(1-'Dist. de l''état nutritionnel'!F$10)))</f>
        <v>#DIV/0!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0.64697742229133492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0.8602053380532253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0.86096363143319665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0.86156795271713349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0.85191571265231025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0.85760972041625028</v>
      </c>
      <c r="F19" s="90" t="e">
        <f>IF(ISBLANK('Dist. de l''état nutritionnel'!F$10),(1/1.16),((1/1.16)*'Dist. de l''état nutritionnel'!F$10/(1-(1/1.16)*'Dist. de l''état nutritionnel'!F$10))
/ ('Dist. de l''état nutritionnel'!F$10/(1-'Dist. de l''état nutritionnel'!F$10)))</f>
        <v>#DIV/0!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0.86082687016870207</v>
      </c>
    </row>
  </sheetData>
  <sheetProtection algorithmName="SHA-512" hashValue="MO0+YCIlnB+fsT7DIIL0vJ/R5rpq6pFDUuQCri6BtF5cpCr188UHycLeXJvnHRhBxFBPIbtoRv3JGKXnyZy/KQ==" saltValue="f3eAwq9oeJJjGWnV8ZEnQ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qgHLp4+BUn0FOlxejYZ5kxaSBxXJMyQ5HwJS55PAag30iggldD2tpOZQxmZvog2ohflSEYl2qr6DWkov17XEuA==" saltValue="guXFEKTniyatnAJCkO3n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9fGeyv8ltWEm9tmCfQNzdaudXdgxYWB8T0WnhHEkEvHFTBcdzYJqLJpSAcrDrCJPw3K+ztodVFxaGjf1gseyA==" saltValue="mG1Je1MDSygSlo9WUYvZQ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3.4692830714039037E-2</v>
      </c>
    </row>
    <row r="5" spans="1:8" ht="15.75" customHeight="1" x14ac:dyDescent="0.25">
      <c r="B5" s="19" t="s">
        <v>80</v>
      </c>
      <c r="C5" s="101">
        <v>2.723151130324708E-2</v>
      </c>
    </row>
    <row r="6" spans="1:8" ht="15.75" customHeight="1" x14ac:dyDescent="0.25">
      <c r="B6" s="19" t="s">
        <v>81</v>
      </c>
      <c r="C6" s="101">
        <v>0.48729164784512352</v>
      </c>
    </row>
    <row r="7" spans="1:8" ht="15.75" customHeight="1" x14ac:dyDescent="0.25">
      <c r="B7" s="19" t="s">
        <v>82</v>
      </c>
      <c r="C7" s="101">
        <v>0.36385265265342698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7.7604710544111083E-2</v>
      </c>
    </row>
    <row r="10" spans="1:8" ht="15.75" customHeight="1" x14ac:dyDescent="0.25">
      <c r="B10" s="19" t="s">
        <v>85</v>
      </c>
      <c r="C10" s="101">
        <v>9.3266469400522314E-3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89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94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95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4.1039101000000001E-2</v>
      </c>
    </row>
    <row r="27" spans="1:8" ht="15.75" customHeight="1" x14ac:dyDescent="0.25">
      <c r="B27" s="19" t="s">
        <v>102</v>
      </c>
      <c r="C27" s="101">
        <v>0.311955555</v>
      </c>
    </row>
    <row r="28" spans="1:8" ht="15.75" customHeight="1" x14ac:dyDescent="0.25">
      <c r="B28" s="19" t="s">
        <v>103</v>
      </c>
      <c r="C28" s="101">
        <v>7.1433338999999998E-2</v>
      </c>
    </row>
    <row r="29" spans="1:8" ht="15.75" customHeight="1" x14ac:dyDescent="0.25">
      <c r="B29" s="19" t="s">
        <v>104</v>
      </c>
      <c r="C29" s="101">
        <v>8.7817816000000007E-2</v>
      </c>
    </row>
    <row r="30" spans="1:8" ht="15.75" customHeight="1" x14ac:dyDescent="0.25">
      <c r="B30" s="19" t="s">
        <v>2</v>
      </c>
      <c r="C30" s="101">
        <v>4.5304205E-2</v>
      </c>
    </row>
    <row r="31" spans="1:8" ht="15.75" customHeight="1" x14ac:dyDescent="0.25">
      <c r="B31" s="19" t="s">
        <v>105</v>
      </c>
      <c r="C31" s="101">
        <v>6.0519333000000002E-2</v>
      </c>
    </row>
    <row r="32" spans="1:8" ht="15.75" customHeight="1" x14ac:dyDescent="0.25">
      <c r="B32" s="19" t="s">
        <v>106</v>
      </c>
      <c r="C32" s="101">
        <v>0.111584815</v>
      </c>
    </row>
    <row r="33" spans="2:3" ht="15.75" customHeight="1" x14ac:dyDescent="0.25">
      <c r="B33" s="19" t="s">
        <v>107</v>
      </c>
      <c r="C33" s="101">
        <v>0.13530931600000001</v>
      </c>
    </row>
    <row r="34" spans="2:3" ht="15.75" customHeight="1" x14ac:dyDescent="0.25">
      <c r="B34" s="19" t="s">
        <v>108</v>
      </c>
      <c r="C34" s="101">
        <v>0.13503651999999999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E5GLevLhWgLF0kK9uoL1mCw3n82fekoc7WMwApGcOkgqzvMLtCJi85npN2F9FP14Q4vi1uarlTsa2sp7x6JswA==" saltValue="IH6DvMNUaTvWuIZc5TbA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114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115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119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120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xgoXPiiLKAORH3UPkPOjKbX7n+k3RRsS7/CInsqL5P4dl2yKv3hWRkT2w51BS1BmOvpwI3zdgQ5nTGRzpTGrg==" saltValue="gyTTU1TezzEkEZUGP+sN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0.31399870000000002</v>
      </c>
      <c r="D2" s="53">
        <v>0.17159460000000001</v>
      </c>
      <c r="E2" s="53"/>
      <c r="F2" s="53"/>
      <c r="G2" s="53"/>
    </row>
    <row r="3" spans="1:7" x14ac:dyDescent="0.25">
      <c r="B3" s="3" t="s">
        <v>130</v>
      </c>
      <c r="C3" s="53">
        <v>5.1355570000000003E-2</v>
      </c>
      <c r="D3" s="53">
        <v>0.1553949</v>
      </c>
      <c r="E3" s="53"/>
      <c r="F3" s="53"/>
      <c r="G3" s="53"/>
    </row>
    <row r="4" spans="1:7" x14ac:dyDescent="0.25">
      <c r="B4" s="3" t="s">
        <v>131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/>
    </row>
    <row r="5" spans="1:7" x14ac:dyDescent="0.25">
      <c r="B5" s="3" t="s">
        <v>132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X9KeomRKIr7NpbTYJ+c6AY7VPk41ZW5uaOfww7Jw+vHIT9DOv3eUTxnmi6wAMkAlxZ39ZErdX+Mr57PlqN6NLg==" saltValue="Sakz2C56s2EaNgDBrsNT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RVRrIIqPXiwqXrE4jb1O82R+GAYFHuA4FA1iT0OuUDKfeD4xV0W3HY/iFIer4rF9l2bM6QKTOk3f7HkauLw1g==" saltValue="D/iKp2gcfzGqhqTYuPyTV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a7dpnRXnZDVP6xNAl++Qjsr97QgdZ9bSJ+VWdoNlwY+6CD7pTzA2dciVU7j9XUOJCOIMrhRPvCqWt7/mZA32tQ==" saltValue="ivrkf+8TmrV8sdlPEXRY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s23J/u2B+8mA0wWbLm6s07cTi1r3MnZN56F81atN+EoQCEWr+egpdnJof/RopizQpMfsFg5spG0/geYyRm9LAw==" saltValue="CRqU9KqDcQJUS+fZxJY5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RCS86LNAdS2fFcusJDYSyZuTqeWXyXA8NDRcYmpvCdP9ALqshWUdYW2QzAZhTpCAfvnB+LRUOFEA5o/hU5aCA==" saltValue="IceF7zMMvnz681KN2dRd3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2024-03-18T01:47:02Z</dcterms:modified>
</cp:coreProperties>
</file>