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A3E8C961-DFD2-4C49-925E-88A16470700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7" i="2"/>
  <c r="A25" i="2"/>
  <c r="A19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35" i="2" l="1"/>
  <c r="A3" i="2"/>
  <c r="A4" i="2" s="1"/>
  <c r="A5" i="2" s="1"/>
  <c r="A6" i="2" s="1"/>
  <c r="A7" i="2" s="1"/>
  <c r="A8" i="2" s="1"/>
  <c r="A9" i="2" s="1"/>
  <c r="A10" i="2" s="1"/>
  <c r="A11" i="2" s="1"/>
  <c r="A17" i="2"/>
  <c r="A12" i="2"/>
  <c r="A20" i="2"/>
  <c r="A28" i="2"/>
  <c r="A36" i="2"/>
  <c r="A37" i="2"/>
  <c r="A29" i="2"/>
  <c r="A14" i="2"/>
  <c r="A13" i="2"/>
  <c r="A21" i="2"/>
  <c r="A22" i="2"/>
  <c r="A30" i="2"/>
  <c r="A38" i="2"/>
  <c r="A40" i="2"/>
  <c r="A15" i="2"/>
  <c r="A23" i="2"/>
  <c r="A31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<sst xmlns="http://schemas.openxmlformats.org/spreadsheetml/2006/main" count="2092" uniqueCount="337">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</sst>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6509716.8125</v>
      </c>
    </row>
    <row r="8" spans="1:3" ht="15" customHeight="1" x14ac:dyDescent="0.25">
      <c r="B8" s="5" t="s">
        <v>19</v>
      </c>
      <c r="C8" s="44">
        <v>1E-3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0.8498191070556641</v>
      </c>
    </row>
    <row r="11" spans="1:3" ht="15" customHeight="1" x14ac:dyDescent="0.25">
      <c r="B11" s="5" t="s">
        <v>22</v>
      </c>
      <c r="C11" s="45">
        <v>0.88900000000000001</v>
      </c>
    </row>
    <row r="12" spans="1:3" ht="15" customHeight="1" x14ac:dyDescent="0.25">
      <c r="B12" s="5" t="s">
        <v>23</v>
      </c>
      <c r="C12" s="45">
        <v>0.373</v>
      </c>
    </row>
    <row r="13" spans="1:3" ht="15" customHeight="1" x14ac:dyDescent="0.25">
      <c r="B13" s="5" t="s">
        <v>24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7.0099999999999996E-2</v>
      </c>
    </row>
    <row r="24" spans="1:3" ht="15" customHeight="1" x14ac:dyDescent="0.25">
      <c r="B24" s="15" t="s">
        <v>33</v>
      </c>
      <c r="C24" s="45">
        <v>0.54359999999999997</v>
      </c>
    </row>
    <row r="25" spans="1:3" ht="15" customHeight="1" x14ac:dyDescent="0.25">
      <c r="B25" s="15" t="s">
        <v>34</v>
      </c>
      <c r="C25" s="45">
        <v>0.36299999999999999</v>
      </c>
    </row>
    <row r="26" spans="1:3" ht="15" customHeight="1" x14ac:dyDescent="0.25">
      <c r="B26" s="15" t="s">
        <v>35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0.34186433168632502</v>
      </c>
    </row>
    <row r="30" spans="1:3" ht="14.25" customHeight="1" x14ac:dyDescent="0.25">
      <c r="B30" s="25" t="s">
        <v>38</v>
      </c>
      <c r="C30" s="99">
        <v>8.608449496655661E-2</v>
      </c>
    </row>
    <row r="31" spans="1:3" ht="14.25" customHeight="1" x14ac:dyDescent="0.25">
      <c r="B31" s="25" t="s">
        <v>39</v>
      </c>
      <c r="C31" s="99">
        <v>9.0131869666394693E-2</v>
      </c>
    </row>
    <row r="32" spans="1:3" ht="14.25" customHeight="1" x14ac:dyDescent="0.25">
      <c r="B32" s="25" t="s">
        <v>40</v>
      </c>
      <c r="C32" s="99">
        <v>0.481919303680723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5.2784806391885404</v>
      </c>
    </row>
    <row r="38" spans="1:5" ht="15" customHeight="1" x14ac:dyDescent="0.25">
      <c r="B38" s="11" t="s">
        <v>45</v>
      </c>
      <c r="C38" s="43">
        <v>8.6153282712556596</v>
      </c>
      <c r="D38" s="12"/>
      <c r="E38" s="13"/>
    </row>
    <row r="39" spans="1:5" ht="15" customHeight="1" x14ac:dyDescent="0.25">
      <c r="B39" s="11" t="s">
        <v>46</v>
      </c>
      <c r="C39" s="43">
        <v>10.046388231764</v>
      </c>
      <c r="D39" s="12"/>
      <c r="E39" s="12"/>
    </row>
    <row r="40" spans="1:5" ht="15" customHeight="1" x14ac:dyDescent="0.25">
      <c r="B40" s="11" t="s">
        <v>47</v>
      </c>
      <c r="C40" s="100">
        <v>0.17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1.16606E-2</v>
      </c>
      <c r="D45" s="12"/>
    </row>
    <row r="46" spans="1:5" ht="15.75" customHeight="1" x14ac:dyDescent="0.25">
      <c r="B46" s="11" t="s">
        <v>52</v>
      </c>
      <c r="C46" s="45">
        <v>9.7556600000000007E-2</v>
      </c>
      <c r="D46" s="12"/>
    </row>
    <row r="47" spans="1:5" ht="15.75" customHeight="1" x14ac:dyDescent="0.25">
      <c r="B47" s="11" t="s">
        <v>53</v>
      </c>
      <c r="C47" s="45">
        <v>7.6106300000000002E-2</v>
      </c>
      <c r="D47" s="12"/>
      <c r="E47" s="13"/>
    </row>
    <row r="48" spans="1:5" ht="15" customHeight="1" x14ac:dyDescent="0.25">
      <c r="B48" s="11" t="s">
        <v>54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2.9</v>
      </c>
      <c r="D51" s="12"/>
    </row>
    <row r="52" spans="1:4" ht="15" customHeight="1" x14ac:dyDescent="0.25">
      <c r="B52" s="11" t="s">
        <v>57</v>
      </c>
      <c r="C52" s="100">
        <v>2.9</v>
      </c>
    </row>
    <row r="53" spans="1:4" ht="15.75" customHeight="1" x14ac:dyDescent="0.25">
      <c r="B53" s="11" t="s">
        <v>58</v>
      </c>
      <c r="C53" s="100">
        <v>2.9</v>
      </c>
    </row>
    <row r="54" spans="1:4" ht="15.75" customHeight="1" x14ac:dyDescent="0.25">
      <c r="B54" s="11" t="s">
        <v>59</v>
      </c>
      <c r="C54" s="100">
        <v>2.9</v>
      </c>
    </row>
    <row r="55" spans="1:4" ht="15.75" customHeight="1" x14ac:dyDescent="0.25">
      <c r="B55" s="11" t="s">
        <v>60</v>
      </c>
      <c r="C55" s="100">
        <v>2.9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2.0689655172413789E-2</v>
      </c>
    </row>
    <row r="59" spans="1:4" ht="15.75" customHeight="1" x14ac:dyDescent="0.25">
      <c r="B59" s="11" t="s">
        <v>63</v>
      </c>
      <c r="C59" s="45">
        <v>0.59711100000000006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XbBiX3Zz5DjmjwRd8jHeiQlkzk3HmV+226RzZU5Skl3dp9kXNLT+8yy09bJ4U2aUoirJLw0UvhA3TO4xHMgxUg==" saltValue="t2vBsmMTsCZQYJMxKkc8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0.29903725313538099</v>
      </c>
      <c r="C2" s="98">
        <v>0.95</v>
      </c>
      <c r="D2" s="56">
        <v>100.8838400123179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40.840660619620337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1086.2600399420769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2.9040093126562878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13.972960063416251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13.972960063416251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13.972960063416251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13.972960063416251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13.972960063416251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13.972960063416251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0.51849530302429203</v>
      </c>
      <c r="C16" s="98">
        <v>0.95</v>
      </c>
      <c r="D16" s="56">
        <v>1.6797258633116019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24.839970481111401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24.839970481111401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27.799382182381819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24.616622973147329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4.8798255494888956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0.77382838197471704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0.26527210276061602</v>
      </c>
      <c r="C27" s="98">
        <v>0.95</v>
      </c>
      <c r="D27" s="56">
        <v>19.534604961991612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0.20399999999999999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211.45682792792479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0.56632019569628533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0.29309990000000002</v>
      </c>
      <c r="C32" s="98">
        <v>0.95</v>
      </c>
      <c r="D32" s="56">
        <v>3.7054411364622579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0.97297233962778806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3.7084194520624441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ZOykP0KMO4O0KOS/FikLFE9JjbX+gSeKuQhDBk/WrWw3tRUHjVahvUV5UmmakTuUw1YIQRMuaCWMWcKi7up8g==" saltValue="bqXf4i8ND6ucsePOBrL1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EedVj4io++JIY69JWxKKm+mFPkIbK48vWz8qUDdAXHXwlyf2Ys4+CQC1kTDvZlV9z4cpPpExd0kOWzTMIlnVLw==" saltValue="QzdiNc3oM+MVYZPNmXPe7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i0GyHZAytygxqWhaqI/rUW4BIHA1ZLUdzjDazkxiagIdgscKsEfK2R1kHXUBqp3VRh+G3uGQPItA4Pc2SGz0Fw==" saltValue="TVZVLYVWGMWVC5gLV1fQ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5">
      <c r="A3" s="3" t="s">
        <v>209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208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k3tvVRmhpGRWHhhJQNQnxhtunLXfaK9wIu/+m50NTkH/cz1XW7AKwORUHzMySg4qwQSO2WFDK4q0IGa12wT79Q==" saltValue="V17Hn0UdeL/7yHri3cwk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Ih8S8GxNJs+GGEtvEIvNCm2sb+zt18cfAztRlSNqg5aH9UZnXKRzaKxfVq8YfAexi6n99a4nE0piGcTr5Zlpw==" saltValue="MGcxFfHUwwbQEbvk5Q1d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3QFfFlwNWpZiGvkmHPitXYHlqpsdo7oYLMxjhIp6veGzBazrZcmJZ1oiy66TmopIBDM+UGZvHI+g/dpDsAd7yw==" saltValue="UFmiL9ojm4Qb0XpzwciaV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twQrOZfyOLVYxM079EgENeK40yn2AtKoBHzbdVUhGOX4Ll5oPWm1OKf1WRbK9tlSnAvxq4BPTjsRF4oTtbwpg==" saltValue="EEZDYdu0PP/DbZPRBsP4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hIhJnjlNXECCy69YLORrrCvAT7Bj10vfz7bR1Lm0YdyuaPQpeSrOAJw4n4vqt0Cbfo57IGRmf4HOIM6dc9lpw==" saltValue="DwSxcPLBZgnEMEwLnlSAk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ywENoKAGK2/aND2bVzeH0PIEbeTRw1JyGCK0JQcnf95S0FDOc28r8KclpzIexbV8JV+MYkp3LD9hh7eV1W9mg==" saltValue="eMyLt+wKzb+uWUgJcUyu+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dFuS4LjRTZFRu/XUV1+yepqtH0GMnM/1xwA8OTJjsqawRVbkghSAwz40jJrM6ohgYvH5R6ORJCrsgN+aSS6g==" saltValue="ypu2Bs49HNcZ6c2GpxkN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Je1Xka7YSuaTE4DXPutGT+wnTTyTxMdrois9dZwg6NEGq3zrreN01BABph2m+EDW9kU2HLQ7Eet3R25PxPW3w==" saltValue="n1bxPlu9wR02loCbO++R1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8.7152924812270509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8.7152924812270509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2.0317556784276669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2.0317556784276669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2.9942034434611555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2.9942034434611555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1.6182606074299852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1.6182606074299852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2.6001224338875488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2.6001224338875488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2SSb1IZMcfk7lcZq+XqeEqWvWCmSRYYRtdfBIR5mTLxs/CMVRm1tWEBotjwPjsKhyrEuXxZWjHeMoyXsr43pTA==" saltValue="iMeADq1FMPP29j6bfWsGQ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U85kUST+ncr/7MJoI+LVk25jB0a3/Ycs/4wQZUtnIZQNqA09cACVXF2xvP3v1NWMQETCrUGa7XlMT5U5XXIz4A==" saltValue="yWg6lwf98l0i+/sa4XHS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a41dkz9PRBP86lJzm1+HSvw0wqywO5xe9jPk9kww9zwuinnC3rfAI9rJJ+iN9iWs4kEFGh0wHJD5baqjx71Bw==" saltValue="3V/M7tGmVf/Ti5p5CV3t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0.62755755161636695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0.61586920800114087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0.86865487998886581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0.87422232741487871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0.86865487998886581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0.42683567708312736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0.41472293392466225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0.84303554824863325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0.83634606406094669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0.84303554824863325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0.83634606406094669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0.91596430512110361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0.91205866811219627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0.90551165387735055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0.90117263490147137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0.90551165387735055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0.90117263490147137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LxA9n+MH6vdqPtzwj00tkI4z1TFtJJcSRWDfTY3AawI0NuL5C2EYly7N4CZiaItMH2z3Se5cetgwi3zKeSSyQ==" saltValue="7IeXo8oCFxOypDnOmpHf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Y1jbZ36HJMYLlpYpWZbrBA5WAX3A1NkY6Q9az4LZ9KlgNVpaqAEXQU9+nGwODOVbAW4Ock9aq8BcmJeTJCNaiQ==" saltValue="o6LBpUhtiUqTMrGkuJS3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0.66305209386308717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0.66638722274481388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0.66638722274481388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0.62781794980859218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0.62781794980859218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0.62781794980859218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0.62781794980859218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0.6405463695183321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0.6405463695183321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0.6405463695183321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0.6405463695183321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0.753758260916362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0.75652525543371818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0.75652525543371818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0.72406181015452553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0.72406181015452553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0.72406181015452553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0.72406181015452553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0.73488865323435859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0.73488865323435859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0.73488865323435859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0.47322719717741063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0.47695907709424196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0.47695907709424196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0.43505600314403625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0.43505600314403625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0.43505600314403625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0.43505600314403625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0.44858670374721304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0.44858670374721304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0.44858670374721304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0.44858670374721304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0.64101251974713391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0.64444881864413095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0.64444881864413095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0.60484720758693356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0.60484720758693356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0.60484720758693356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0.60484720758693356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0.61788307222009942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0.61788307222009942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0.61788307222009942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0.61788307222009942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0.96115522349111249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0.96171010468303442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0.96171010468303442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0.95497658782566941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0.95497658782566941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0.95497658782566941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0.95497658782566941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0.95727773742897437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0.95727773742897437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0.95727773742897437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0.95727773742897437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0.89796458301957027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0.89932757107417427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0.89932757107417427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0.88295880149812733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0.88295880149812733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0.88295880149812733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0.88295880149812733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0.88851106527677159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0.88851106527677159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0.88851106527677159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0.88851106527677159</v>
      </c>
    </row>
  </sheetData>
  <sheetProtection algorithmName="SHA-512" hashValue="HhgW/dQz1DfxiRmGAhjvev91B8nRno0JJtkNg6bR0UyIRilb7cpYzObrayCURRH8CMJDGCrKb4KBTzcf5hVl2w==" saltValue="O4s9jaDov+xdB3m0Ndgs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0.74777181179047192</v>
      </c>
      <c r="E3" s="90" t="e">
        <f>IF(ISBLANK('Dist. de l''état nutritionnel'!E$11),(1/1.33),((1/1.33)*'Dist. de l''état nutritionnel'!E$11/(1-(1/1.33)*'Dist. de l''état nutritionnel'!E$11))
/ ('Dist. de l''état nutritionnel'!E$11/(1-'Dist. de l''état nutritionnel'!E$11)))</f>
        <v>#DIV/0!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0.75013218815531091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0.75159181119099494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0.73876918870924346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0.74714177432840578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0.75010612368192531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0.75058874746763826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0.64434822164103167</v>
      </c>
      <c r="E10" s="90" t="e">
        <f>IF(ISBLANK('Dist. de l''état nutritionnel'!E$11),(1/1.54),((1/1.54)*'Dist. de l''état nutritionnel'!E$11/(1-(1/1.54)*'Dist. de l''état nutritionnel'!E$11))
/ ('Dist. de l''état nutritionnel'!E$11/(1-'Dist. de l''état nutritionnel'!E$11)))</f>
        <v>#DIV/0!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0.64721983947333683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0.64899933442551794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0.6334636003697619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0.64358297881329773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0.64718808897109614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0.64777614573347431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0.85944434270801473</v>
      </c>
      <c r="E17" s="90" t="e">
        <f>IF(ISBLANK('Dist. de l''état nutritionnel'!E$11),(1/1.16),((1/1.16)*'Dist. de l''état nutritionnel'!E$11/(1-(1/1.16)*'Dist. de l''état nutritionnel'!E$11))
/ ('Dist. de l''état nutritionnel'!E$11/(1-'Dist. de l''état nutritionnel'!E$11)))</f>
        <v>#DIV/0!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0.86095399911196913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0.86188544236973907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0.85364747269125885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0.85904066776904109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0.86093735172852537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0.8612455204315197</v>
      </c>
    </row>
  </sheetData>
  <sheetProtection algorithmName="SHA-512" hashValue="c8INy5YMI8yJFZQfaX200fU+NXWdiNAlESbvgmKMf5Z5EPGq+nKb2p9KCtDeJI70uYX3goTgNEA628MrM2rqoQ==" saltValue="Uc3trCWuPAXyQejI4/HQ8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oXmTLuMCIH/tkRx4EPQDL4jCfKaGhGodgB10b/IWObZZN3vAjoVEJ1IFsaHAOHM0Xmm5MHQz7P/RgoYYGHIsA==" saltValue="GL6tEuwTFhLCy/q3epQo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7lFw2peR5j9/rKe5J/jdzQHKWm6UxEi8ksunFWtrbWuFa6Lbt0OpmZUvRYNC/WO9IQl0121KYyjyfRKzA8tMbw==" saltValue="aTSUXJv56HTiVq58N/P84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6.5780787918312059E-2</v>
      </c>
    </row>
    <row r="5" spans="1:8" ht="15.75" customHeight="1" x14ac:dyDescent="0.25">
      <c r="B5" s="19" t="s">
        <v>80</v>
      </c>
      <c r="C5" s="101">
        <v>1.324948228162641E-2</v>
      </c>
    </row>
    <row r="6" spans="1:8" ht="15.75" customHeight="1" x14ac:dyDescent="0.25">
      <c r="B6" s="19" t="s">
        <v>81</v>
      </c>
      <c r="C6" s="101">
        <v>7.7491190228652154E-2</v>
      </c>
    </row>
    <row r="7" spans="1:8" ht="15.75" customHeight="1" x14ac:dyDescent="0.25">
      <c r="B7" s="19" t="s">
        <v>82</v>
      </c>
      <c r="C7" s="101">
        <v>0.40754536158370702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0.30498340206693358</v>
      </c>
    </row>
    <row r="10" spans="1:8" ht="15.75" customHeight="1" x14ac:dyDescent="0.25">
      <c r="B10" s="19" t="s">
        <v>85</v>
      </c>
      <c r="C10" s="101">
        <v>0.13094977592076881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88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89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95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3.9700850000000003E-2</v>
      </c>
    </row>
    <row r="27" spans="1:8" ht="15.75" customHeight="1" x14ac:dyDescent="0.25">
      <c r="B27" s="19" t="s">
        <v>102</v>
      </c>
      <c r="C27" s="101">
        <v>2.3007410999999998E-2</v>
      </c>
    </row>
    <row r="28" spans="1:8" ht="15.75" customHeight="1" x14ac:dyDescent="0.25">
      <c r="B28" s="19" t="s">
        <v>103</v>
      </c>
      <c r="C28" s="101">
        <v>0.18789456399999999</v>
      </c>
    </row>
    <row r="29" spans="1:8" ht="15.75" customHeight="1" x14ac:dyDescent="0.25">
      <c r="B29" s="19" t="s">
        <v>104</v>
      </c>
      <c r="C29" s="101">
        <v>0.14356665699999999</v>
      </c>
    </row>
    <row r="30" spans="1:8" ht="15.75" customHeight="1" x14ac:dyDescent="0.25">
      <c r="B30" s="19" t="s">
        <v>2</v>
      </c>
      <c r="C30" s="101">
        <v>5.2092121999999998E-2</v>
      </c>
    </row>
    <row r="31" spans="1:8" ht="15.75" customHeight="1" x14ac:dyDescent="0.25">
      <c r="B31" s="19" t="s">
        <v>105</v>
      </c>
      <c r="C31" s="101">
        <v>2.4076997999999999E-2</v>
      </c>
    </row>
    <row r="32" spans="1:8" ht="15.75" customHeight="1" x14ac:dyDescent="0.25">
      <c r="B32" s="19" t="s">
        <v>106</v>
      </c>
      <c r="C32" s="101">
        <v>8.5285021000000003E-2</v>
      </c>
    </row>
    <row r="33" spans="2:3" ht="15.75" customHeight="1" x14ac:dyDescent="0.25">
      <c r="B33" s="19" t="s">
        <v>107</v>
      </c>
      <c r="C33" s="101">
        <v>0.223807599</v>
      </c>
    </row>
    <row r="34" spans="2:3" ht="15.75" customHeight="1" x14ac:dyDescent="0.25">
      <c r="B34" s="19" t="s">
        <v>108</v>
      </c>
      <c r="C34" s="101">
        <v>0.22056877799999999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Tq5Cyha5YfxYvrS3POEORrxiaL4MvD7L2a2LSjlq8fvSkfwfJ4cId+4IE4tuNV9xY8L4/IYg/sTy+hOtpPaUnw==" saltValue="prQhaq7tzkUNLWODIxIC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114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115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119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120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ESP+j9KOYW1yW8P26vRMa9v1Tb0qQLtMgEl4jfNbBXs4wxYSjzuy1zdDeiO6aJ4mQaenDO74BI8JxgkUEv7qg==" saltValue="emE68s8SZ+YfmsagwNZA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130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131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132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VA9ZKjwCcDLiLuMp/YtYsfn6XOdB3P1/JnCpbrBSQmZFM5rpaZ3CtAv6LKg2/6LhXAug6fhryUHMo+895y8/8Q==" saltValue="trkFPOlgFDQ0CThyWrMVf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1n2gon1bYn/9HFQqHGqln0FipBZIhQ4XVhqtsn8SvP/UppLoyf69IJ8gD81zVPzSGYjvS2Er2SmUI38BzfE/MA==" saltValue="npToSsmbp50NIfiJ3R00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RctCRIH6iFMt2MiO+Dhcf9s9vO71FBkF7wBYLIfDkqR0JcEPyAVzsgabyQiBw6c6meAzeuN05vKGWQ3BDuMUwg==" saltValue="o8MY2d4nC1dd1ekYh5x5n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+RP/2gme4baHiPnkKozbJayidp5cMA5siAUcYM8GskoIpDNOnrY9aiNf/ApiOhxpkCBnDgDDzCm0tPiuMNFcFA==" saltValue="ycGINSk8ylNiXw2Gr3aX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nQwFJuhaUmL3mkxUC+3LMpxBopudktlmT3jpcMN99huqwCMWp+sW9hd7VyMtXebTPc7ADm9Dk6tkQHEij76Rw==" saltValue="qwQzVPEw46sndx0HmPtU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2024-03-18T02:02:21Z</dcterms:modified>
</cp:coreProperties>
</file>