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96F5A94-161F-474A-9746-59116B56925D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<sst xmlns="http://schemas.openxmlformats.org/spreadsheetml/2006/main" count="1112" uniqueCount="272">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</sst>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727170</v>
      </c>
    </row>
    <row r="8" spans="1:3" ht="15" customHeight="1" x14ac:dyDescent="0.25">
      <c r="B8" s="7" t="s">
        <v>106</v>
      </c>
      <c r="C8" s="66">
        <v>0.40899999999999997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0.14480130195617702</v>
      </c>
    </row>
    <row r="11" spans="1:3" ht="15" customHeight="1" x14ac:dyDescent="0.25">
      <c r="B11" s="7" t="s">
        <v>108</v>
      </c>
      <c r="C11" s="66">
        <v>0.78099999999999992</v>
      </c>
    </row>
    <row r="12" spans="1:3" ht="15" customHeight="1" x14ac:dyDescent="0.25">
      <c r="B12" s="7" t="s">
        <v>109</v>
      </c>
      <c r="C12" s="66">
        <v>0.55799999999999994</v>
      </c>
    </row>
    <row r="13" spans="1:3" ht="15" customHeight="1" x14ac:dyDescent="0.25">
      <c r="B13" s="7" t="s">
        <v>110</v>
      </c>
      <c r="C13" s="66">
        <v>0.628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0.1414</v>
      </c>
    </row>
    <row r="24" spans="1:3" ht="15" customHeight="1" x14ac:dyDescent="0.25">
      <c r="B24" s="20" t="s">
        <v>102</v>
      </c>
      <c r="C24" s="67">
        <v>0.44040000000000007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8.7499999999999994E-2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0.22800000000000001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0.61299999999999999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25.1</v>
      </c>
    </row>
    <row r="38" spans="1:5" ht="15" customHeight="1" x14ac:dyDescent="0.25">
      <c r="B38" s="16" t="s">
        <v>91</v>
      </c>
      <c r="C38" s="68">
        <v>55.9</v>
      </c>
      <c r="D38" s="17"/>
      <c r="E38" s="18"/>
    </row>
    <row r="39" spans="1:5" ht="15" customHeight="1" x14ac:dyDescent="0.25">
      <c r="B39" s="16" t="s">
        <v>90</v>
      </c>
      <c r="C39" s="68">
        <v>74.7</v>
      </c>
      <c r="D39" s="17"/>
      <c r="E39" s="17"/>
    </row>
    <row r="40" spans="1:5" ht="15" customHeight="1" x14ac:dyDescent="0.25">
      <c r="B40" s="16" t="s">
        <v>171</v>
      </c>
      <c r="C40" s="68">
        <v>7.25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2.2360000000000001E-2</v>
      </c>
      <c r="D45" s="17"/>
    </row>
    <row r="46" spans="1:5" ht="15.75" customHeight="1" x14ac:dyDescent="0.25">
      <c r="B46" s="16" t="s">
        <v>11</v>
      </c>
      <c r="C46" s="67">
        <v>0.11662</v>
      </c>
      <c r="D46" s="17"/>
    </row>
    <row r="47" spans="1:5" ht="15.75" customHeight="1" x14ac:dyDescent="0.25">
      <c r="B47" s="16" t="s">
        <v>12</v>
      </c>
      <c r="C47" s="67">
        <v>0.21970999999999999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0.64130999999999994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3.2252205104500002</v>
      </c>
      <c r="D51" s="17"/>
    </row>
    <row r="52" spans="1:4" ht="15" customHeight="1" x14ac:dyDescent="0.25">
      <c r="B52" s="16" t="s">
        <v>125</v>
      </c>
      <c r="C52" s="65">
        <v>3.8883577861199998</v>
      </c>
    </row>
    <row r="53" spans="1:4" ht="15.75" customHeight="1" x14ac:dyDescent="0.25">
      <c r="B53" s="16" t="s">
        <v>126</v>
      </c>
      <c r="C53" s="65">
        <v>3.8883577861199998</v>
      </c>
    </row>
    <row r="54" spans="1:4" ht="15.75" customHeight="1" x14ac:dyDescent="0.25">
      <c r="B54" s="16" t="s">
        <v>127</v>
      </c>
      <c r="C54" s="65">
        <v>3.4915507909699999</v>
      </c>
    </row>
    <row r="55" spans="1:4" ht="15.75" customHeight="1" x14ac:dyDescent="0.25">
      <c r="B55" s="16" t="s">
        <v>128</v>
      </c>
      <c r="C55" s="65">
        <v>3.4915507909699999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0.4494895981763255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 x14ac:dyDescent="0.25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0.24622000000000002</v>
      </c>
      <c r="E3" s="26">
        <f>frac_mam_12_23months * 2.6</f>
        <v>0.10712000000000001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9.6979999999999997E-2</v>
      </c>
      <c r="E4" s="26">
        <f>frac_sam_12_23months * 2.6</f>
        <v>8.8920000000000013E-2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0.55799999999999994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0.55799999999999994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159211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187003.01392324481</v>
      </c>
      <c r="I2" s="22">
        <f>G2-H2</f>
        <v>1036996.9860767552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161807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190052.17399475205</v>
      </c>
      <c r="I3" s="22">
        <f t="shared" ref="I3:I15" si="3">G3-H3</f>
        <v>1068947.8260052479</v>
      </c>
    </row>
    <row r="4" spans="1:9" ht="15.75" customHeight="1" x14ac:dyDescent="0.25">
      <c r="A4" s="92">
        <f t="shared" si="2"/>
        <v>2021</v>
      </c>
      <c r="B4" s="74">
        <v>164463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193171.807719684</v>
      </c>
      <c r="I4" s="22">
        <f t="shared" si="3"/>
        <v>1101828.192280316</v>
      </c>
    </row>
    <row r="5" spans="1:9" ht="15.75" customHeight="1" x14ac:dyDescent="0.25">
      <c r="A5" s="92">
        <f t="shared" si="2"/>
        <v>2022</v>
      </c>
      <c r="B5" s="74">
        <v>167336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196546.32115783513</v>
      </c>
      <c r="I5" s="22">
        <f t="shared" si="3"/>
        <v>1134453.6788421648</v>
      </c>
    </row>
    <row r="6" spans="1:9" ht="15.75" customHeight="1" x14ac:dyDescent="0.25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 x14ac:dyDescent="0.25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 x14ac:dyDescent="0.25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 x14ac:dyDescent="0.25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 x14ac:dyDescent="0.25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 x14ac:dyDescent="0.25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 x14ac:dyDescent="0.25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 x14ac:dyDescent="0.25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0.40899999999999997</v>
      </c>
      <c r="G5" s="121">
        <f>food_insecure</f>
        <v>0.40899999999999997</v>
      </c>
      <c r="H5" s="121">
        <f>food_insecure</f>
        <v>0.40899999999999997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0.40899999999999997</v>
      </c>
      <c r="G7" s="121">
        <f>food_insecure</f>
        <v>0.40899999999999997</v>
      </c>
      <c r="H7" s="121">
        <f>food_insecure</f>
        <v>0.40899999999999997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5.6962445249999993E-2</v>
      </c>
    </row>
    <row r="4" spans="1:8" ht="15.75" customHeight="1" x14ac:dyDescent="0.25">
      <c r="B4" s="24" t="s">
        <v>7</v>
      </c>
      <c r="C4" s="76">
        <v>0.17981570832398744</v>
      </c>
    </row>
    <row r="5" spans="1:8" ht="15.75" customHeight="1" x14ac:dyDescent="0.25">
      <c r="B5" s="24" t="s">
        <v>8</v>
      </c>
      <c r="C5" s="76">
        <v>8.9580493708815101E-2</v>
      </c>
    </row>
    <row r="6" spans="1:8" ht="15.75" customHeight="1" x14ac:dyDescent="0.25">
      <c r="B6" s="24" t="s">
        <v>10</v>
      </c>
      <c r="C6" s="76">
        <v>0.13661405949195063</v>
      </c>
    </row>
    <row r="7" spans="1:8" ht="15.75" customHeight="1" x14ac:dyDescent="0.25">
      <c r="B7" s="24" t="s">
        <v>13</v>
      </c>
      <c r="C7" s="76">
        <v>0.14513937667535778</v>
      </c>
    </row>
    <row r="8" spans="1:8" ht="15.75" customHeight="1" x14ac:dyDescent="0.25">
      <c r="B8" s="24" t="s">
        <v>14</v>
      </c>
      <c r="C8" s="76">
        <v>5.2379295925648875E-3</v>
      </c>
    </row>
    <row r="9" spans="1:8" ht="15.75" customHeight="1" x14ac:dyDescent="0.25">
      <c r="B9" s="24" t="s">
        <v>27</v>
      </c>
      <c r="C9" s="76">
        <v>6.8159146012332694E-2</v>
      </c>
    </row>
    <row r="10" spans="1:8" ht="15.75" customHeight="1" x14ac:dyDescent="0.25">
      <c r="B10" s="24" t="s">
        <v>15</v>
      </c>
      <c r="C10" s="76">
        <v>0.31849084094499158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 x14ac:dyDescent="0.25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 x14ac:dyDescent="0.25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 x14ac:dyDescent="0.25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 x14ac:dyDescent="0.25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 x14ac:dyDescent="0.25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 x14ac:dyDescent="0.25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 x14ac:dyDescent="0.25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 x14ac:dyDescent="0.25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0.15439999999999998</v>
      </c>
    </row>
    <row r="29" spans="1:8" ht="15.75" customHeight="1" x14ac:dyDescent="0.25">
      <c r="B29" s="24" t="s">
        <v>41</v>
      </c>
      <c r="C29" s="76">
        <v>0.1678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0.2636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0.67189999999999994</v>
      </c>
      <c r="D2" s="77">
        <v>0.67189999999999994</v>
      </c>
      <c r="E2" s="77">
        <v>0.61020000000000008</v>
      </c>
      <c r="F2" s="77">
        <v>0.4299</v>
      </c>
      <c r="G2" s="77">
        <v>0.32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0.21359999999999998</v>
      </c>
      <c r="E3" s="77">
        <v>0.20010000000000003</v>
      </c>
      <c r="F3" s="77">
        <v>0.26940000000000003</v>
      </c>
      <c r="G3" s="77">
        <v>0.29649999999999999</v>
      </c>
    </row>
    <row r="4" spans="1:15" ht="15.75" customHeight="1" x14ac:dyDescent="0.25">
      <c r="A4" s="5"/>
      <c r="B4" s="11" t="s">
        <v>116</v>
      </c>
      <c r="C4" s="78">
        <v>7.9100000000000004E-2</v>
      </c>
      <c r="D4" s="78">
        <v>7.9100000000000004E-2</v>
      </c>
      <c r="E4" s="78">
        <v>0.12590000000000001</v>
      </c>
      <c r="F4" s="78">
        <v>0.1925</v>
      </c>
      <c r="G4" s="78">
        <v>0.22070000000000001</v>
      </c>
    </row>
    <row r="5" spans="1:15" ht="15.75" customHeight="1" x14ac:dyDescent="0.25">
      <c r="A5" s="5"/>
      <c r="B5" s="11" t="s">
        <v>119</v>
      </c>
      <c r="C5" s="78">
        <v>3.5400000000000001E-2</v>
      </c>
      <c r="D5" s="78">
        <v>3.5400000000000001E-2</v>
      </c>
      <c r="E5" s="78">
        <v>6.3799999999999996E-2</v>
      </c>
      <c r="F5" s="78">
        <v>0.1082</v>
      </c>
      <c r="G5" s="78">
        <v>0.1628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0.7923</v>
      </c>
      <c r="D8" s="77">
        <v>0.7923</v>
      </c>
      <c r="E8" s="77">
        <v>0.61520000000000008</v>
      </c>
      <c r="F8" s="77">
        <v>0.66139999999999999</v>
      </c>
      <c r="G8" s="77">
        <v>0.84329999999999994</v>
      </c>
    </row>
    <row r="9" spans="1:15" ht="15.75" customHeight="1" x14ac:dyDescent="0.25">
      <c r="B9" s="7" t="s">
        <v>121</v>
      </c>
      <c r="C9" s="77">
        <v>0.1414</v>
      </c>
      <c r="D9" s="77">
        <v>0.1414</v>
      </c>
      <c r="E9" s="77">
        <v>0.25269999999999998</v>
      </c>
      <c r="F9" s="77">
        <v>0.26329999999999998</v>
      </c>
      <c r="G9" s="77">
        <v>0.12539999999999998</v>
      </c>
    </row>
    <row r="10" spans="1:15" ht="15.75" customHeight="1" x14ac:dyDescent="0.25">
      <c r="B10" s="7" t="s">
        <v>122</v>
      </c>
      <c r="C10" s="78">
        <v>4.2300000000000004E-2</v>
      </c>
      <c r="D10" s="78">
        <v>4.2300000000000004E-2</v>
      </c>
      <c r="E10" s="78">
        <v>9.4700000000000006E-2</v>
      </c>
      <c r="F10" s="78">
        <v>4.1200000000000001E-2</v>
      </c>
      <c r="G10" s="78">
        <v>0.02</v>
      </c>
    </row>
    <row r="11" spans="1:15" ht="15.75" customHeight="1" x14ac:dyDescent="0.25">
      <c r="B11" s="7" t="s">
        <v>123</v>
      </c>
      <c r="C11" s="78">
        <v>2.4E-2</v>
      </c>
      <c r="D11" s="78">
        <v>2.4E-2</v>
      </c>
      <c r="E11" s="78">
        <v>3.73E-2</v>
      </c>
      <c r="F11" s="78">
        <v>3.4200000000000001E-2</v>
      </c>
      <c r="G11" s="78">
        <v>1.1299999999999999E-2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0.377</v>
      </c>
      <c r="I14" s="80">
        <v>0.377</v>
      </c>
      <c r="J14" s="80">
        <v>0.377</v>
      </c>
      <c r="K14" s="80">
        <v>0.377</v>
      </c>
      <c r="L14" s="80">
        <v>0.34844000000000003</v>
      </c>
      <c r="M14" s="80">
        <v>0.34844000000000003</v>
      </c>
      <c r="N14" s="80">
        <v>0.34844000000000003</v>
      </c>
      <c r="O14" s="80">
        <v>0.34844000000000003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0.16945757851247473</v>
      </c>
      <c r="I15" s="77">
        <f t="shared" si="0"/>
        <v>0.16945757851247473</v>
      </c>
      <c r="J15" s="77">
        <f t="shared" si="0"/>
        <v>0.16945757851247473</v>
      </c>
      <c r="K15" s="77">
        <f t="shared" si="0"/>
        <v>0.16945757851247473</v>
      </c>
      <c r="L15" s="77">
        <f t="shared" si="0"/>
        <v>0.15662015558855888</v>
      </c>
      <c r="M15" s="77">
        <f t="shared" si="0"/>
        <v>0.15662015558855888</v>
      </c>
      <c r="N15" s="77">
        <f t="shared" si="0"/>
        <v>0.15662015558855888</v>
      </c>
      <c r="O15" s="77">
        <f t="shared" si="0"/>
        <v>0.15662015558855888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0.76379999999999992</v>
      </c>
      <c r="D2" s="78">
        <v>0.52729999999999999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0.18460000000000001</v>
      </c>
      <c r="D3" s="78">
        <v>0.32319999999999999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4.2900000000000001E-2</v>
      </c>
      <c r="D4" s="78">
        <v>0.13419999999999999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8.700000000000041E-3</v>
      </c>
      <c r="D5" s="77">
        <f t="shared" ref="D5:G5" si="0">1-SUM(D2:D4)</f>
        <v>1.529999999999998E-2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>
        <v>0.32969999999999999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5.6800000000000003E-2</v>
      </c>
      <c r="D4" s="28">
        <v>5.62E-2</v>
      </c>
      <c r="E4" s="28">
        <v>5.5199999999999999E-2</v>
      </c>
      <c r="F4" s="28">
        <v>5.5199999999999999E-2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0.34844000000000003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0.52729999999999999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1.54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0.21199999999999999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0.54500000000000004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0.52700000000000002</v>
      </c>
      <c r="C18" s="85">
        <v>0.95</v>
      </c>
      <c r="D18" s="86">
        <v>1.23</v>
      </c>
      <c r="E18" s="86" t="s">
        <v>201</v>
      </c>
    </row>
    <row r="19" spans="1:5" ht="15.75" customHeight="1" x14ac:dyDescent="0.25">
      <c r="A19" s="53" t="s">
        <v>174</v>
      </c>
      <c r="B19" s="85">
        <v>0.13500000000000001</v>
      </c>
      <c r="C19" s="85">
        <f>(1-food_insecure)*0.95</f>
        <v>0.56144999999999989</v>
      </c>
      <c r="D19" s="86">
        <v>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27.11</v>
      </c>
      <c r="E22" s="86" t="s">
        <v>201</v>
      </c>
    </row>
    <row r="23" spans="1:5" ht="15.75" customHeight="1" x14ac:dyDescent="0.25">
      <c r="A23" s="53" t="s">
        <v>34</v>
      </c>
      <c r="B23" s="85">
        <v>0.621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23.03</v>
      </c>
      <c r="E24" s="86" t="s">
        <v>201</v>
      </c>
    </row>
    <row r="25" spans="1:5" ht="15.75" customHeight="1" x14ac:dyDescent="0.25">
      <c r="A25" s="53" t="s">
        <v>87</v>
      </c>
      <c r="B25" s="85">
        <v>0.36899999999999999</v>
      </c>
      <c r="C25" s="85">
        <v>0.95</v>
      </c>
      <c r="D25" s="86">
        <v>23.01</v>
      </c>
      <c r="E25" s="86" t="s">
        <v>201</v>
      </c>
    </row>
    <row r="26" spans="1:5" ht="15.75" customHeight="1" x14ac:dyDescent="0.25">
      <c r="A26" s="53" t="s">
        <v>137</v>
      </c>
      <c r="B26" s="85">
        <v>0.21199999999999999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23.03</v>
      </c>
      <c r="E27" s="86" t="s">
        <v>201</v>
      </c>
    </row>
    <row r="28" spans="1:5" ht="15.75" customHeight="1" x14ac:dyDescent="0.25">
      <c r="A28" s="53" t="s">
        <v>84</v>
      </c>
      <c r="B28" s="85">
        <v>0.60399999999999998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0.13500000000000001</v>
      </c>
      <c r="C29" s="85">
        <v>0.95</v>
      </c>
      <c r="D29" s="86">
        <v>63.55</v>
      </c>
      <c r="E29" s="86" t="s">
        <v>201</v>
      </c>
    </row>
    <row r="30" spans="1:5" ht="15.75" customHeight="1" x14ac:dyDescent="0.25">
      <c r="A30" s="53" t="s">
        <v>67</v>
      </c>
      <c r="B30" s="85">
        <v>0.151</v>
      </c>
      <c r="C30" s="85">
        <v>0.95</v>
      </c>
      <c r="D30" s="86">
        <v>181.84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181.84</v>
      </c>
      <c r="E31" s="86" t="s">
        <v>201</v>
      </c>
    </row>
    <row r="32" spans="1:5" ht="15.75" customHeight="1" x14ac:dyDescent="0.25">
      <c r="A32" s="53" t="s">
        <v>28</v>
      </c>
      <c r="B32" s="85">
        <v>0.97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3.7999999999999999E-2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0.23199999999999998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3.4000000000000002E-2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2020-09-23T23:29:22Z</dcterms:modified>
</cp:coreProperties>
</file>