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2B9DEAD-0803-4692-928E-EB611EBF351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<sst xmlns="http://schemas.openxmlformats.org/spreadsheetml/2006/main" count="1112" uniqueCount="272">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</sst>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9.4E-2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0.26156000000000001</v>
      </c>
      <c r="E3" s="26">
        <f>frac_mam_12_23months * 2.6</f>
        <v>0.19266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0.17706</v>
      </c>
      <c r="E4" s="26">
        <f>frac_sam_12_23months * 2.6</f>
        <v>0.16666000000000003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9.4E-2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9.4E-2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646324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770244.84129112225</v>
      </c>
      <c r="I2" s="22">
        <f>G2-H2</f>
        <v>9663755.1587088779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664626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792055.91605441447</v>
      </c>
      <c r="I3" s="22">
        <f t="shared" ref="I3:I15" si="3">G3-H3</f>
        <v>9861944.0839455854</v>
      </c>
    </row>
    <row r="4" spans="1:9" ht="15.75" customHeight="1" x14ac:dyDescent="0.25">
      <c r="A4" s="92">
        <f t="shared" si="2"/>
        <v>2021</v>
      </c>
      <c r="B4" s="74">
        <v>684038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815189.81307687273</v>
      </c>
      <c r="I4" s="22">
        <f t="shared" si="3"/>
        <v>10053810.186923128</v>
      </c>
    </row>
    <row r="5" spans="1:9" ht="15.75" customHeight="1" x14ac:dyDescent="0.25">
      <c r="A5" s="92">
        <f t="shared" si="2"/>
        <v>2022</v>
      </c>
      <c r="B5" s="74">
        <v>702836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837591.98679561215</v>
      </c>
      <c r="I5" s="22">
        <f t="shared" si="3"/>
        <v>10243408.013204388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0.67120000000000002</v>
      </c>
      <c r="D2" s="77">
        <v>0.67120000000000002</v>
      </c>
      <c r="E2" s="77">
        <v>0.64560000000000006</v>
      </c>
      <c r="F2" s="77">
        <v>0.41649999999999998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0.15179999999999999</v>
      </c>
      <c r="F3" s="77">
        <v>0.19589999999999999</v>
      </c>
      <c r="G3" s="77">
        <v>0.22089999999999999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0.11550000000000001</v>
      </c>
      <c r="F4" s="78">
        <v>0.17030000000000001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8.7100000000000011E-2</v>
      </c>
      <c r="F5" s="78">
        <v>0.21729999999999999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0.58939999999999992</v>
      </c>
      <c r="F8" s="77">
        <v>0.65069999999999995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0.2419</v>
      </c>
      <c r="F9" s="77">
        <v>0.21100000000000002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0.10060000000000001</v>
      </c>
      <c r="F10" s="78">
        <v>7.4099999999999999E-2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6.8099999999999994E-2</v>
      </c>
      <c r="F11" s="78">
        <v>6.4100000000000004E-2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0.44595999999999997</v>
      </c>
      <c r="M14" s="80">
        <v>0.44595999999999997</v>
      </c>
      <c r="N14" s="80">
        <v>0.44595999999999997</v>
      </c>
      <c r="O14" s="80">
        <v>0.44595999999999997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0.18145939662685823</v>
      </c>
      <c r="M15" s="77">
        <f t="shared" si="0"/>
        <v>0.18145939662685823</v>
      </c>
      <c r="N15" s="77">
        <f t="shared" si="0"/>
        <v>0.18145939662685823</v>
      </c>
      <c r="O15" s="77">
        <f t="shared" si="0"/>
        <v>0.18145939662685823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0.1527</v>
      </c>
      <c r="D2" s="78">
        <v>8.8200000000000001E-2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0.22519999999999998</v>
      </c>
      <c r="D3" s="78">
        <v>0.1517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0.55610000000000004</v>
      </c>
      <c r="D4" s="78">
        <v>0.67180000000000006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6.5999999999999948E-2</v>
      </c>
      <c r="D5" s="77">
        <f t="shared" ref="D5:G5" si="0">1-SUM(D2:D4)</f>
        <v>8.8299999999999934E-2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>
        <v>0.41470000000000007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0.13600000000000001</v>
      </c>
      <c r="D4" s="28">
        <v>0.13550000000000001</v>
      </c>
      <c r="E4" s="28">
        <v>0.13519999999999999</v>
      </c>
      <c r="F4" s="28">
        <v>0.13519999999999999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8.8000000000000009E-2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0.11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0.11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0.20100000000000001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222.56</v>
      </c>
      <c r="E31" s="86" t="s">
        <v>201</v>
      </c>
    </row>
    <row r="32" spans="1:5" ht="15.75" customHeight="1" x14ac:dyDescent="0.25">
      <c r="A32" s="53" t="s">
        <v>28</v>
      </c>
      <c r="B32" s="85">
        <v>0.11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2020-09-23T23:32:17Z</dcterms:modified>
</cp:coreProperties>
</file>