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630267E-360C-48BB-86E8-6DF3CAD012E7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<sst xmlns="http://schemas.openxmlformats.org/spreadsheetml/2006/main" count="1112" uniqueCount="272">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</sst>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7881615</v>
      </c>
    </row>
    <row r="8" spans="1:3" ht="15" customHeight="1" x14ac:dyDescent="0.25">
      <c r="B8" s="7" t="s">
        <v>106</v>
      </c>
      <c r="C8" s="66">
        <v>0.41700000000000004</v>
      </c>
    </row>
    <row r="9" spans="1:3" ht="15" customHeight="1" x14ac:dyDescent="0.25">
      <c r="B9" s="9" t="s">
        <v>107</v>
      </c>
      <c r="C9" s="67">
        <v>0.73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0.59899999999999998</v>
      </c>
    </row>
    <row r="12" spans="1:3" ht="15" customHeight="1" x14ac:dyDescent="0.25">
      <c r="B12" s="7" t="s">
        <v>109</v>
      </c>
      <c r="C12" s="66">
        <v>0.7340000000000001</v>
      </c>
    </row>
    <row r="13" spans="1:3" ht="15" customHeight="1" x14ac:dyDescent="0.25">
      <c r="B13" s="7" t="s">
        <v>110</v>
      </c>
      <c r="C13" s="66">
        <v>0.501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0.10880000000000001</v>
      </c>
    </row>
    <row r="24" spans="1:3" ht="15" customHeight="1" x14ac:dyDescent="0.25">
      <c r="B24" s="20" t="s">
        <v>102</v>
      </c>
      <c r="C24" s="67">
        <v>0.53739999999999999</v>
      </c>
    </row>
    <row r="25" spans="1:3" ht="15" customHeight="1" x14ac:dyDescent="0.25">
      <c r="B25" s="20" t="s">
        <v>103</v>
      </c>
      <c r="C25" s="67">
        <v>0.29330000000000001</v>
      </c>
    </row>
    <row r="26" spans="1:3" ht="15" customHeight="1" x14ac:dyDescent="0.25">
      <c r="B26" s="20" t="s">
        <v>104</v>
      </c>
      <c r="C26" s="67">
        <v>6.0499999999999998E-2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0.17800000000000002</v>
      </c>
    </row>
    <row r="30" spans="1:3" ht="14.25" customHeight="1" x14ac:dyDescent="0.25">
      <c r="B30" s="30" t="s">
        <v>76</v>
      </c>
      <c r="C30" s="69">
        <v>7.2999999999999995E-2</v>
      </c>
    </row>
    <row r="31" spans="1:3" ht="14.25" customHeight="1" x14ac:dyDescent="0.25">
      <c r="B31" s="30" t="s">
        <v>77</v>
      </c>
      <c r="C31" s="69">
        <v>0.17100000000000001</v>
      </c>
    </row>
    <row r="32" spans="1:3" ht="14.25" customHeight="1" x14ac:dyDescent="0.25">
      <c r="B32" s="30" t="s">
        <v>78</v>
      </c>
      <c r="C32" s="69">
        <v>0.57800000001490115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20.2</v>
      </c>
    </row>
    <row r="38" spans="1:5" ht="15" customHeight="1" x14ac:dyDescent="0.25">
      <c r="B38" s="16" t="s">
        <v>91</v>
      </c>
      <c r="C38" s="68">
        <v>35.4</v>
      </c>
      <c r="D38" s="17"/>
      <c r="E38" s="18"/>
    </row>
    <row r="39" spans="1:5" ht="15" customHeight="1" x14ac:dyDescent="0.25">
      <c r="B39" s="16" t="s">
        <v>90</v>
      </c>
      <c r="C39" s="68">
        <v>49</v>
      </c>
      <c r="D39" s="17"/>
      <c r="E39" s="17"/>
    </row>
    <row r="40" spans="1:5" ht="15" customHeight="1" x14ac:dyDescent="0.25">
      <c r="B40" s="16" t="s">
        <v>171</v>
      </c>
      <c r="C40" s="68">
        <v>0.24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2.1789999999999997E-2</v>
      </c>
      <c r="D45" s="17"/>
    </row>
    <row r="46" spans="1:5" ht="15.75" customHeight="1" x14ac:dyDescent="0.25">
      <c r="B46" s="16" t="s">
        <v>11</v>
      </c>
      <c r="C46" s="67">
        <v>0.11391999999999999</v>
      </c>
      <c r="D46" s="17"/>
    </row>
    <row r="47" spans="1:5" ht="15.75" customHeight="1" x14ac:dyDescent="0.25">
      <c r="B47" s="16" t="s">
        <v>12</v>
      </c>
      <c r="C47" s="67">
        <v>0.22322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0.64107000000000003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3.20864924895</v>
      </c>
      <c r="D51" s="17"/>
    </row>
    <row r="52" spans="1:4" ht="15" customHeight="1" x14ac:dyDescent="0.25">
      <c r="B52" s="16" t="s">
        <v>125</v>
      </c>
      <c r="C52" s="65">
        <v>3.0063933079599896</v>
      </c>
    </row>
    <row r="53" spans="1:4" ht="15.75" customHeight="1" x14ac:dyDescent="0.25">
      <c r="B53" s="16" t="s">
        <v>126</v>
      </c>
      <c r="C53" s="65">
        <v>3.0063933079599896</v>
      </c>
    </row>
    <row r="54" spans="1:4" ht="15.75" customHeight="1" x14ac:dyDescent="0.25">
      <c r="B54" s="16" t="s">
        <v>127</v>
      </c>
      <c r="C54" s="65">
        <v>1.95806134333</v>
      </c>
    </row>
    <row r="55" spans="1:4" ht="15.75" customHeight="1" x14ac:dyDescent="0.25">
      <c r="B55" s="16" t="s">
        <v>128</v>
      </c>
      <c r="C55" s="65">
        <v>1.95806134333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0.4883266131707833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 x14ac:dyDescent="0.25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0.15106</v>
      </c>
      <c r="E3" s="26">
        <f>frac_mam_12_23months * 2.6</f>
        <v>7.5140000000000012E-2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8.7100000000000011E-2</v>
      </c>
      <c r="E4" s="26">
        <f>frac_sam_12_23months * 2.6</f>
        <v>3.1980000000000001E-2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0.7340000000000001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0.7340000000000001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1645206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1917502.9196008362</v>
      </c>
      <c r="I2" s="22">
        <f>G2-H2</f>
        <v>11662497.080399163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1668065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1944145.2970533594</v>
      </c>
      <c r="I3" s="22">
        <f t="shared" ref="I3:I15" si="3">G3-H3</f>
        <v>11838854.702946641</v>
      </c>
    </row>
    <row r="4" spans="1:9" ht="15.75" customHeight="1" x14ac:dyDescent="0.25">
      <c r="A4" s="92">
        <f t="shared" si="2"/>
        <v>2021</v>
      </c>
      <c r="B4" s="74">
        <v>1692961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1973161.8169824032</v>
      </c>
      <c r="I4" s="22">
        <f t="shared" si="3"/>
        <v>11996838.183017597</v>
      </c>
    </row>
    <row r="5" spans="1:9" ht="15.75" customHeight="1" x14ac:dyDescent="0.25">
      <c r="A5" s="92">
        <f t="shared" si="2"/>
        <v>2022</v>
      </c>
      <c r="B5" s="74">
        <v>1710864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1994027.9302652464</v>
      </c>
      <c r="I5" s="22">
        <f t="shared" si="3"/>
        <v>12147972.069734754</v>
      </c>
    </row>
    <row r="6" spans="1:9" ht="15.75" customHeight="1" x14ac:dyDescent="0.25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 x14ac:dyDescent="0.25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 x14ac:dyDescent="0.25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 x14ac:dyDescent="0.25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 x14ac:dyDescent="0.25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 x14ac:dyDescent="0.25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 x14ac:dyDescent="0.25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 x14ac:dyDescent="0.25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0.41700000000000004</v>
      </c>
      <c r="G5" s="121">
        <f>food_insecure</f>
        <v>0.41700000000000004</v>
      </c>
      <c r="H5" s="121">
        <f>food_insecure</f>
        <v>0.41700000000000004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0.41700000000000004</v>
      </c>
      <c r="G7" s="121">
        <f>food_insecure</f>
        <v>0.41700000000000004</v>
      </c>
      <c r="H7" s="121">
        <f>food_insecure</f>
        <v>0.41700000000000004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4.3786709000000007E-2</v>
      </c>
    </row>
    <row r="4" spans="1:8" ht="15.75" customHeight="1" x14ac:dyDescent="0.25">
      <c r="B4" s="24" t="s">
        <v>7</v>
      </c>
      <c r="C4" s="76">
        <v>0.18270938102595083</v>
      </c>
    </row>
    <row r="5" spans="1:8" ht="15.75" customHeight="1" x14ac:dyDescent="0.25">
      <c r="B5" s="24" t="s">
        <v>8</v>
      </c>
      <c r="C5" s="76">
        <v>6.0475686187860568E-2</v>
      </c>
    </row>
    <row r="6" spans="1:8" ht="15.75" customHeight="1" x14ac:dyDescent="0.25">
      <c r="B6" s="24" t="s">
        <v>10</v>
      </c>
      <c r="C6" s="76">
        <v>0.13852788178166736</v>
      </c>
    </row>
    <row r="7" spans="1:8" ht="15.75" customHeight="1" x14ac:dyDescent="0.25">
      <c r="B7" s="24" t="s">
        <v>13</v>
      </c>
      <c r="C7" s="76">
        <v>0.11932947673152822</v>
      </c>
    </row>
    <row r="8" spans="1:8" ht="15.75" customHeight="1" x14ac:dyDescent="0.25">
      <c r="B8" s="24" t="s">
        <v>14</v>
      </c>
      <c r="C8" s="76">
        <v>1.3440432993119714E-2</v>
      </c>
    </row>
    <row r="9" spans="1:8" ht="15.75" customHeight="1" x14ac:dyDescent="0.25">
      <c r="B9" s="24" t="s">
        <v>27</v>
      </c>
      <c r="C9" s="76">
        <v>9.2415067424804875E-2</v>
      </c>
    </row>
    <row r="10" spans="1:8" ht="15.75" customHeight="1" x14ac:dyDescent="0.25">
      <c r="B10" s="24" t="s">
        <v>15</v>
      </c>
      <c r="C10" s="76">
        <v>0.34931536485506842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 x14ac:dyDescent="0.25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 x14ac:dyDescent="0.25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 x14ac:dyDescent="0.25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 x14ac:dyDescent="0.25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 x14ac:dyDescent="0.25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 x14ac:dyDescent="0.25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 x14ac:dyDescent="0.25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 x14ac:dyDescent="0.25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8.4700000000000011E-2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0.14949999999999999</v>
      </c>
    </row>
    <row r="29" spans="1:8" ht="15.75" customHeight="1" x14ac:dyDescent="0.25">
      <c r="B29" s="24" t="s">
        <v>41</v>
      </c>
      <c r="C29" s="76">
        <v>0.16159999999999999</v>
      </c>
    </row>
    <row r="30" spans="1:8" ht="15.75" customHeight="1" x14ac:dyDescent="0.25">
      <c r="B30" s="24" t="s">
        <v>42</v>
      </c>
      <c r="C30" s="76">
        <v>0.10050000000000001</v>
      </c>
    </row>
    <row r="31" spans="1:8" ht="15.75" customHeight="1" x14ac:dyDescent="0.25">
      <c r="B31" s="24" t="s">
        <v>43</v>
      </c>
      <c r="C31" s="76">
        <v>0.105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8.1300000000000011E-2</v>
      </c>
    </row>
    <row r="34" spans="2:3" ht="15.75" customHeight="1" x14ac:dyDescent="0.25">
      <c r="B34" s="24" t="s">
        <v>46</v>
      </c>
      <c r="C34" s="76">
        <v>0.29109999999776481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0.7117</v>
      </c>
      <c r="D2" s="77">
        <v>0.7117</v>
      </c>
      <c r="E2" s="77">
        <v>0.59770000000000001</v>
      </c>
      <c r="F2" s="77">
        <v>0.31920000000000004</v>
      </c>
      <c r="G2" s="77">
        <v>0.36869999999999997</v>
      </c>
    </row>
    <row r="3" spans="1:15" ht="15.75" customHeight="1" x14ac:dyDescent="0.25">
      <c r="A3" s="5"/>
      <c r="B3" s="11" t="s">
        <v>118</v>
      </c>
      <c r="C3" s="77">
        <v>0.1699</v>
      </c>
      <c r="D3" s="77">
        <v>0.1699</v>
      </c>
      <c r="E3" s="77">
        <v>0.24129999999999999</v>
      </c>
      <c r="F3" s="77">
        <v>0.31769999999999998</v>
      </c>
      <c r="G3" s="77">
        <v>0.32469999999999999</v>
      </c>
    </row>
    <row r="4" spans="1:15" ht="15.75" customHeight="1" x14ac:dyDescent="0.25">
      <c r="A4" s="5"/>
      <c r="B4" s="11" t="s">
        <v>116</v>
      </c>
      <c r="C4" s="78">
        <v>6.480000000000001E-2</v>
      </c>
      <c r="D4" s="78">
        <v>6.480000000000001E-2</v>
      </c>
      <c r="E4" s="78">
        <v>0.1069</v>
      </c>
      <c r="F4" s="78">
        <v>0.26090000000000002</v>
      </c>
      <c r="G4" s="78">
        <v>0.20989999999999998</v>
      </c>
    </row>
    <row r="5" spans="1:15" ht="15.75" customHeight="1" x14ac:dyDescent="0.25">
      <c r="A5" s="5"/>
      <c r="B5" s="11" t="s">
        <v>119</v>
      </c>
      <c r="C5" s="78">
        <v>5.3499999999999999E-2</v>
      </c>
      <c r="D5" s="78">
        <v>5.3499999999999999E-2</v>
      </c>
      <c r="E5" s="78">
        <v>5.4199999999999998E-2</v>
      </c>
      <c r="F5" s="78">
        <v>0.10220000000000001</v>
      </c>
      <c r="G5" s="78">
        <v>9.6799999999999997E-2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0.73750000000000004</v>
      </c>
      <c r="F8" s="77">
        <v>0.84069999999999989</v>
      </c>
      <c r="G8" s="77">
        <v>0.89879999999999993</v>
      </c>
    </row>
    <row r="9" spans="1:15" ht="15.75" customHeight="1" x14ac:dyDescent="0.25">
      <c r="B9" s="7" t="s">
        <v>121</v>
      </c>
      <c r="C9" s="77">
        <v>0.15160000000000001</v>
      </c>
      <c r="D9" s="77">
        <v>0.15160000000000001</v>
      </c>
      <c r="E9" s="77">
        <v>0.17079999999999998</v>
      </c>
      <c r="F9" s="77">
        <v>0.11810000000000001</v>
      </c>
      <c r="G9" s="77">
        <v>8.3900000000000002E-2</v>
      </c>
    </row>
    <row r="10" spans="1:15" ht="15.75" customHeight="1" x14ac:dyDescent="0.25">
      <c r="B10" s="7" t="s">
        <v>122</v>
      </c>
      <c r="C10" s="78">
        <v>3.0699999999999998E-2</v>
      </c>
      <c r="D10" s="78">
        <v>3.0699999999999998E-2</v>
      </c>
      <c r="E10" s="78">
        <v>5.8099999999999999E-2</v>
      </c>
      <c r="F10" s="78">
        <v>2.8900000000000002E-2</v>
      </c>
      <c r="G10" s="78">
        <v>1.3000000000000001E-2</v>
      </c>
    </row>
    <row r="11" spans="1:15" ht="15.75" customHeight="1" x14ac:dyDescent="0.25">
      <c r="B11" s="7" t="s">
        <v>123</v>
      </c>
      <c r="C11" s="78">
        <v>4.7100000000000003E-2</v>
      </c>
      <c r="D11" s="78">
        <v>4.7100000000000003E-2</v>
      </c>
      <c r="E11" s="78">
        <v>3.3500000000000002E-2</v>
      </c>
      <c r="F11" s="78">
        <v>1.23E-2</v>
      </c>
      <c r="G11" s="78">
        <v>4.2689E-3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0.34299999999999997</v>
      </c>
      <c r="I14" s="80">
        <v>0.34299999999999997</v>
      </c>
      <c r="J14" s="80">
        <v>0.34299999999999997</v>
      </c>
      <c r="K14" s="80">
        <v>0.34299999999999997</v>
      </c>
      <c r="L14" s="80">
        <v>0.28808</v>
      </c>
      <c r="M14" s="80">
        <v>0.28808</v>
      </c>
      <c r="N14" s="80">
        <v>0.28808</v>
      </c>
      <c r="O14" s="80">
        <v>0.28808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0.16749602831757865</v>
      </c>
      <c r="I15" s="77">
        <f t="shared" si="0"/>
        <v>0.16749602831757865</v>
      </c>
      <c r="J15" s="77">
        <f t="shared" si="0"/>
        <v>0.16749602831757865</v>
      </c>
      <c r="K15" s="77">
        <f t="shared" si="0"/>
        <v>0.16749602831757865</v>
      </c>
      <c r="L15" s="77">
        <f t="shared" si="0"/>
        <v>0.14067713072223925</v>
      </c>
      <c r="M15" s="77">
        <f t="shared" si="0"/>
        <v>0.14067713072223925</v>
      </c>
      <c r="N15" s="77">
        <f t="shared" si="0"/>
        <v>0.14067713072223925</v>
      </c>
      <c r="O15" s="77">
        <f t="shared" si="0"/>
        <v>0.14067713072223925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0.82569999999999988</v>
      </c>
      <c r="D2" s="78">
        <v>0.61309999999999998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0.10800000000000001</v>
      </c>
      <c r="D3" s="78">
        <v>0.1421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4.8799999999999996E-2</v>
      </c>
      <c r="D4" s="78">
        <v>0.22089999999999999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1.7500000000000182E-2</v>
      </c>
      <c r="D5" s="77">
        <f t="shared" ref="D5:G5" si="0">1-SUM(D2:D4)</f>
        <v>2.3900000000000032E-2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>
        <v>0.2868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3.6900000000000002E-2</v>
      </c>
      <c r="D4" s="28">
        <v>3.6799999999999999E-2</v>
      </c>
      <c r="E4" s="28">
        <v>3.6600000000000001E-2</v>
      </c>
      <c r="F4" s="28">
        <v>3.6600000000000001E-2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0.34299999999999997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0.28808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0.61309999999999998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1.97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0.22600000000000001</v>
      </c>
      <c r="C14" s="85">
        <v>0.95</v>
      </c>
      <c r="D14" s="86">
        <v>14.29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14.29</v>
      </c>
      <c r="E15" s="86" t="s">
        <v>201</v>
      </c>
    </row>
    <row r="16" spans="1:5" ht="15.75" customHeight="1" x14ac:dyDescent="0.25">
      <c r="A16" s="53" t="s">
        <v>57</v>
      </c>
      <c r="B16" s="85">
        <v>0.45899999999999996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0.61299999999999999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0.30199999999999999</v>
      </c>
      <c r="C19" s="85">
        <f>(1-food_insecure)*0.95</f>
        <v>0.55384999999999995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2.0299999999999998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24.35</v>
      </c>
      <c r="E22" s="86" t="s">
        <v>201</v>
      </c>
    </row>
    <row r="23" spans="1:5" ht="15.75" customHeight="1" x14ac:dyDescent="0.25">
      <c r="A23" s="53" t="s">
        <v>34</v>
      </c>
      <c r="B23" s="85">
        <v>0.80799999999999994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20.65</v>
      </c>
      <c r="E24" s="86" t="s">
        <v>201</v>
      </c>
    </row>
    <row r="25" spans="1:5" ht="15.75" customHeight="1" x14ac:dyDescent="0.25">
      <c r="A25" s="53" t="s">
        <v>87</v>
      </c>
      <c r="B25" s="85">
        <v>0.23100000000000001</v>
      </c>
      <c r="C25" s="85">
        <v>0.95</v>
      </c>
      <c r="D25" s="86">
        <v>20.65</v>
      </c>
      <c r="E25" s="86" t="s">
        <v>201</v>
      </c>
    </row>
    <row r="26" spans="1:5" ht="15.75" customHeight="1" x14ac:dyDescent="0.25">
      <c r="A26" s="53" t="s">
        <v>137</v>
      </c>
      <c r="B26" s="85">
        <v>0.22600000000000001</v>
      </c>
      <c r="C26" s="85">
        <v>0.95</v>
      </c>
      <c r="D26" s="86">
        <v>4.6399999999999997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20.65</v>
      </c>
      <c r="E27" s="86" t="s">
        <v>201</v>
      </c>
    </row>
    <row r="28" spans="1:5" ht="15.75" customHeight="1" x14ac:dyDescent="0.25">
      <c r="A28" s="53" t="s">
        <v>84</v>
      </c>
      <c r="B28" s="85">
        <v>0.46700000000000003</v>
      </c>
      <c r="C28" s="85">
        <v>0.95</v>
      </c>
      <c r="D28" s="86">
        <v>0.63</v>
      </c>
      <c r="E28" s="86" t="s">
        <v>201</v>
      </c>
    </row>
    <row r="29" spans="1:5" ht="15.75" customHeight="1" x14ac:dyDescent="0.25">
      <c r="A29" s="53" t="s">
        <v>58</v>
      </c>
      <c r="B29" s="85">
        <v>0.30199999999999999</v>
      </c>
      <c r="C29" s="85">
        <v>0.95</v>
      </c>
      <c r="D29" s="86">
        <v>65.47</v>
      </c>
      <c r="E29" s="86" t="s">
        <v>201</v>
      </c>
    </row>
    <row r="30" spans="1:5" ht="15.75" customHeight="1" x14ac:dyDescent="0.25">
      <c r="A30" s="53" t="s">
        <v>67</v>
      </c>
      <c r="B30" s="85">
        <v>2.7999999999999997E-2</v>
      </c>
      <c r="C30" s="85">
        <v>0.95</v>
      </c>
      <c r="D30" s="86">
        <v>200.81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200.81</v>
      </c>
      <c r="E31" s="86" t="s">
        <v>201</v>
      </c>
    </row>
    <row r="32" spans="1:5" ht="15.75" customHeight="1" x14ac:dyDescent="0.25">
      <c r="A32" s="53" t="s">
        <v>28</v>
      </c>
      <c r="B32" s="85">
        <v>0.27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0.27399999999999997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0.49099999999999999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0.10400000000000001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0.40299999999999997</v>
      </c>
      <c r="C38" s="85">
        <v>0.95</v>
      </c>
      <c r="D38" s="86">
        <v>1.92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2020-09-23T23:32:55Z</dcterms:modified>
</cp:coreProperties>
</file>