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0C5F85A-C413-45D5-A876-F9632D0D0F5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<sst xmlns="http://schemas.openxmlformats.org/spreadsheetml/2006/main" count="1115" uniqueCount="272">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</sst>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1239617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0.65108238220214798</v>
      </c>
    </row>
    <row r="11" spans="1:3" ht="15" customHeight="1" x14ac:dyDescent="0.25">
      <c r="B11" s="7" t="s">
        <v>108</v>
      </c>
      <c r="C11" s="66">
        <v>0.94499999999999995</v>
      </c>
    </row>
    <row r="12" spans="1:3" ht="15" customHeight="1" x14ac:dyDescent="0.25">
      <c r="B12" s="7" t="s">
        <v>109</v>
      </c>
      <c r="C12" s="66">
        <v>0.98099999999999998</v>
      </c>
    </row>
    <row r="13" spans="1:3" ht="15" customHeight="1" x14ac:dyDescent="0.25">
      <c r="B13" s="7" t="s">
        <v>110</v>
      </c>
      <c r="C13" s="66">
        <v>0.42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3.9300000000000002E-2</v>
      </c>
    </row>
    <row r="24" spans="1:3" ht="15" customHeight="1" x14ac:dyDescent="0.25">
      <c r="B24" s="20" t="s">
        <v>102</v>
      </c>
      <c r="C24" s="67">
        <v>0.49590000000000001</v>
      </c>
    </row>
    <row r="25" spans="1:3" ht="15" customHeight="1" x14ac:dyDescent="0.25">
      <c r="B25" s="20" t="s">
        <v>103</v>
      </c>
      <c r="C25" s="67">
        <v>0.42019999999999996</v>
      </c>
    </row>
    <row r="26" spans="1:3" ht="15" customHeight="1" x14ac:dyDescent="0.25">
      <c r="B26" s="20" t="s">
        <v>104</v>
      </c>
      <c r="C26" s="67">
        <v>4.4600000000000001E-2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</v>
      </c>
    </row>
    <row r="38" spans="1:5" ht="15" customHeight="1" x14ac:dyDescent="0.25">
      <c r="B38" s="16" t="s">
        <v>91</v>
      </c>
      <c r="C38" s="68">
        <v>14.6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0.57999999999999996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3.2099999999999997E-2</v>
      </c>
      <c r="D45" s="17"/>
    </row>
    <row r="46" spans="1:5" ht="15.75" customHeight="1" x14ac:dyDescent="0.25">
      <c r="B46" s="16" t="s">
        <v>11</v>
      </c>
      <c r="C46" s="67">
        <v>0.11183</v>
      </c>
      <c r="D46" s="17"/>
    </row>
    <row r="47" spans="1:5" ht="15.75" customHeight="1" x14ac:dyDescent="0.25">
      <c r="B47" s="16" t="s">
        <v>12</v>
      </c>
      <c r="C47" s="67">
        <v>0.15651999999999999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0.69955000000000001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2.1517424982999924</v>
      </c>
      <c r="D51" s="17"/>
    </row>
    <row r="52" spans="1:4" ht="15" customHeight="1" x14ac:dyDescent="0.25">
      <c r="B52" s="16" t="s">
        <v>125</v>
      </c>
      <c r="C52" s="65">
        <v>2.2692125920199997</v>
      </c>
    </row>
    <row r="53" spans="1:4" ht="15.75" customHeight="1" x14ac:dyDescent="0.25">
      <c r="B53" s="16" t="s">
        <v>126</v>
      </c>
      <c r="C53" s="65">
        <v>2.2692125920199997</v>
      </c>
    </row>
    <row r="54" spans="1:4" ht="15.75" customHeight="1" x14ac:dyDescent="0.25">
      <c r="B54" s="16" t="s">
        <v>127</v>
      </c>
      <c r="C54" s="65">
        <v>1.7366032237800002</v>
      </c>
    </row>
    <row r="55" spans="1:4" ht="15.75" customHeight="1" x14ac:dyDescent="0.25">
      <c r="B55" s="16" t="s">
        <v>128</v>
      </c>
      <c r="C55" s="65">
        <v>1.7366032237800002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0.53391604454077679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2.8080000000000001E-2</v>
      </c>
      <c r="E3" s="26">
        <f>frac_mam_12_23months * 2.6</f>
        <v>3.2239999999999998E-2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2.5755470000000003E-2</v>
      </c>
      <c r="E4" s="26">
        <f>frac_sam_12_23months * 2.6</f>
        <v>1.5779608000000001E-2</v>
      </c>
      <c r="F4" s="26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0.98099999999999998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217424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252564.5716808094</v>
      </c>
      <c r="I2" s="22">
        <f>G2-H2</f>
        <v>2371435.4283191906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216506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251498.20238945712</v>
      </c>
      <c r="I3" s="22">
        <f t="shared" ref="I3:I15" si="3">G3-H3</f>
        <v>2402501.7976105427</v>
      </c>
    </row>
    <row r="4" spans="1:9" ht="15.75" customHeight="1" x14ac:dyDescent="0.25">
      <c r="A4" s="92">
        <f t="shared" si="2"/>
        <v>2022</v>
      </c>
      <c r="B4" s="74">
        <v>214460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>
        <f t="shared" si="1"/>
        <v>249121.52311918826</v>
      </c>
      <c r="I4" s="22">
        <f t="shared" si="3"/>
        <v>2425878.4768808116</v>
      </c>
    </row>
    <row r="5" spans="1:9" ht="15.75" customHeight="1" x14ac:dyDescent="0.25">
      <c r="A5" s="92" t="str">
        <f t="shared" si="2"/>
        <v/>
      </c>
      <c r="B5" s="74">
        <v>240646.43440000003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279540.26984486537</v>
      </c>
      <c r="I5" s="22">
        <f t="shared" si="3"/>
        <v>2411459.7301551346</v>
      </c>
    </row>
    <row r="6" spans="1:9" ht="15.75" customHeight="1" x14ac:dyDescent="0.25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 x14ac:dyDescent="0.25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 x14ac:dyDescent="0.25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 x14ac:dyDescent="0.25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 x14ac:dyDescent="0.25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 x14ac:dyDescent="0.25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 x14ac:dyDescent="0.25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 x14ac:dyDescent="0.25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3.2363937500000002E-3</v>
      </c>
    </row>
    <row r="4" spans="1:8" ht="15.75" customHeight="1" x14ac:dyDescent="0.25">
      <c r="B4" s="24" t="s">
        <v>7</v>
      </c>
      <c r="C4" s="76">
        <v>0.14750715864673128</v>
      </c>
    </row>
    <row r="5" spans="1:8" ht="15.75" customHeight="1" x14ac:dyDescent="0.25">
      <c r="B5" s="24" t="s">
        <v>8</v>
      </c>
      <c r="C5" s="76">
        <v>6.13743375573228E-2</v>
      </c>
    </row>
    <row r="6" spans="1:8" ht="15.75" customHeight="1" x14ac:dyDescent="0.25">
      <c r="B6" s="24" t="s">
        <v>10</v>
      </c>
      <c r="C6" s="76">
        <v>8.1032483059158833E-2</v>
      </c>
    </row>
    <row r="7" spans="1:8" ht="15.75" customHeight="1" x14ac:dyDescent="0.25">
      <c r="B7" s="24" t="s">
        <v>13</v>
      </c>
      <c r="C7" s="76">
        <v>0.3192565959004055</v>
      </c>
    </row>
    <row r="8" spans="1:8" ht="15.75" customHeight="1" x14ac:dyDescent="0.25">
      <c r="B8" s="24" t="s">
        <v>14</v>
      </c>
      <c r="C8" s="76">
        <v>1.8512400483642656E-6</v>
      </c>
    </row>
    <row r="9" spans="1:8" ht="15.75" customHeight="1" x14ac:dyDescent="0.25">
      <c r="B9" s="24" t="s">
        <v>27</v>
      </c>
      <c r="C9" s="76">
        <v>0.288358767085514</v>
      </c>
    </row>
    <row r="10" spans="1:8" ht="15.75" customHeight="1" x14ac:dyDescent="0.25">
      <c r="B10" s="24" t="s">
        <v>15</v>
      </c>
      <c r="C10" s="76">
        <v>9.9232412760819177E-2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 x14ac:dyDescent="0.25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 x14ac:dyDescent="0.25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 x14ac:dyDescent="0.25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 x14ac:dyDescent="0.25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 x14ac:dyDescent="0.25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 x14ac:dyDescent="0.25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0.10920000000000001</v>
      </c>
    </row>
    <row r="27" spans="1:8" ht="15.75" customHeight="1" x14ac:dyDescent="0.25">
      <c r="B27" s="24" t="s">
        <v>39</v>
      </c>
      <c r="C27" s="76">
        <v>1.7600000000000001E-2</v>
      </c>
    </row>
    <row r="28" spans="1:8" ht="15.75" customHeight="1" x14ac:dyDescent="0.25">
      <c r="B28" s="24" t="s">
        <v>40</v>
      </c>
      <c r="C28" s="76">
        <v>3.5400000000000001E-2</v>
      </c>
    </row>
    <row r="29" spans="1:8" ht="15.75" customHeight="1" x14ac:dyDescent="0.25">
      <c r="B29" s="24" t="s">
        <v>41</v>
      </c>
      <c r="C29" s="76">
        <v>8.1900000000000001E-2</v>
      </c>
    </row>
    <row r="30" spans="1:8" ht="15.75" customHeight="1" x14ac:dyDescent="0.25">
      <c r="B30" s="24" t="s">
        <v>42</v>
      </c>
      <c r="C30" s="76">
        <v>6.7299999999999999E-2</v>
      </c>
    </row>
    <row r="31" spans="1:8" ht="15.75" customHeight="1" x14ac:dyDescent="0.25">
      <c r="B31" s="24" t="s">
        <v>43</v>
      </c>
      <c r="C31" s="76">
        <v>2.8900000000000002E-2</v>
      </c>
    </row>
    <row r="32" spans="1:8" ht="15.75" customHeight="1" x14ac:dyDescent="0.25">
      <c r="B32" s="24" t="s">
        <v>44</v>
      </c>
      <c r="C32" s="76">
        <v>0.2334</v>
      </c>
    </row>
    <row r="33" spans="2:3" ht="15.75" customHeight="1" x14ac:dyDescent="0.25">
      <c r="B33" s="24" t="s">
        <v>45</v>
      </c>
      <c r="C33" s="76">
        <v>0.1321</v>
      </c>
    </row>
    <row r="34" spans="2:3" ht="15.75" customHeight="1" x14ac:dyDescent="0.25">
      <c r="B34" s="24" t="s">
        <v>46</v>
      </c>
      <c r="C34" s="76">
        <v>0.29420000000000018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0.75232566692013125</v>
      </c>
      <c r="D2" s="77">
        <v>0.75239999999999996</v>
      </c>
      <c r="E2" s="77">
        <v>0.73120000000000007</v>
      </c>
      <c r="F2" s="77">
        <v>0.71959999999999991</v>
      </c>
      <c r="G2" s="77">
        <v>0.69110000000000005</v>
      </c>
    </row>
    <row r="3" spans="1:15" ht="15.75" customHeight="1" x14ac:dyDescent="0.25">
      <c r="A3" s="5"/>
      <c r="B3" s="11" t="s">
        <v>118</v>
      </c>
      <c r="C3" s="77">
        <v>0.15770000000000001</v>
      </c>
      <c r="D3" s="77">
        <v>0.15770000000000001</v>
      </c>
      <c r="E3" s="77">
        <v>0.188</v>
      </c>
      <c r="F3" s="77">
        <v>0.16789999999999999</v>
      </c>
      <c r="G3" s="77">
        <v>0.24249999999999999</v>
      </c>
    </row>
    <row r="4" spans="1:15" ht="15.75" customHeight="1" x14ac:dyDescent="0.25">
      <c r="A4" s="5"/>
      <c r="B4" s="11" t="s">
        <v>116</v>
      </c>
      <c r="C4" s="78">
        <v>7.1599999999999997E-2</v>
      </c>
      <c r="D4" s="78">
        <v>7.1599999999999997E-2</v>
      </c>
      <c r="E4" s="78">
        <v>7.690000000000001E-2</v>
      </c>
      <c r="F4" s="78">
        <v>8.5900000000000004E-2</v>
      </c>
      <c r="G4" s="78">
        <v>5.28E-2</v>
      </c>
    </row>
    <row r="5" spans="1:15" ht="15.75" customHeight="1" x14ac:dyDescent="0.25">
      <c r="A5" s="5"/>
      <c r="B5" s="11" t="s">
        <v>119</v>
      </c>
      <c r="C5" s="78">
        <v>1.83E-2</v>
      </c>
      <c r="D5" s="78">
        <v>1.83E-2</v>
      </c>
      <c r="E5" s="78">
        <v>3.9076400000000004E-3</v>
      </c>
      <c r="F5" s="78">
        <v>2.6600000000000002E-2</v>
      </c>
      <c r="G5" s="78">
        <v>1.3600000000000001E-2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0.85819999999999996</v>
      </c>
      <c r="F8" s="77">
        <v>0.89529999999999998</v>
      </c>
      <c r="G8" s="77">
        <v>0.89480000000000004</v>
      </c>
    </row>
    <row r="9" spans="1:15" ht="15.75" customHeight="1" x14ac:dyDescent="0.25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1.0800000000000001E-2</v>
      </c>
      <c r="F10" s="78">
        <v>1.24E-2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2.3900000000000001E-2</v>
      </c>
      <c r="D11" s="78">
        <v>2.3900000000000001E-2</v>
      </c>
      <c r="E11" s="78">
        <v>9.9059500000000002E-3</v>
      </c>
      <c r="F11" s="78">
        <v>6.0690800000000001E-3</v>
      </c>
      <c r="G11" s="78">
        <v>3.9614999999999997E-3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0.40033999999999997</v>
      </c>
      <c r="I14" s="80">
        <v>0.40033999999999997</v>
      </c>
      <c r="J14" s="80">
        <v>0.40033999999999997</v>
      </c>
      <c r="K14" s="80">
        <v>0.40033999999999997</v>
      </c>
      <c r="L14" s="80">
        <v>0.34952</v>
      </c>
      <c r="M14" s="80">
        <v>0.34952</v>
      </c>
      <c r="N14" s="80">
        <v>0.34952</v>
      </c>
      <c r="O14" s="80">
        <v>0.34952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0.21374794927145457</v>
      </c>
      <c r="I15" s="77">
        <f t="shared" si="0"/>
        <v>0.21374794927145457</v>
      </c>
      <c r="J15" s="77">
        <f t="shared" si="0"/>
        <v>0.21374794927145457</v>
      </c>
      <c r="K15" s="77">
        <f t="shared" si="0"/>
        <v>0.21374794927145457</v>
      </c>
      <c r="L15" s="77">
        <f t="shared" si="0"/>
        <v>0.18661433588789231</v>
      </c>
      <c r="M15" s="77">
        <f t="shared" si="0"/>
        <v>0.18661433588789231</v>
      </c>
      <c r="N15" s="77">
        <f t="shared" si="0"/>
        <v>0.18661433588789231</v>
      </c>
      <c r="O15" s="77">
        <f t="shared" si="0"/>
        <v>0.18661433588789231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0.41930000000000001</v>
      </c>
      <c r="D2" s="78">
        <v>0.1963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0.10220000000000001</v>
      </c>
      <c r="D3" s="78">
        <v>0.1143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0.37479999999999997</v>
      </c>
      <c r="D4" s="78">
        <v>0.46950000000000003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0.1036999999999999</v>
      </c>
      <c r="D5" s="77">
        <f t="shared" ref="D5:G5" si="0">1-SUM(D2:D4)</f>
        <v>0.21989999999999998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7.9399999999999998E-2</v>
      </c>
      <c r="D2" s="28">
        <v>8.0199999999999994E-2</v>
      </c>
      <c r="E2" s="28">
        <v>8.0100000000000005E-2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2.48506E-2</v>
      </c>
      <c r="D4" s="28">
        <v>2.4847999999999999E-2</v>
      </c>
      <c r="E4" s="28">
        <v>2.4847999999999999E-2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0.40033999999999997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0.34952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0.1963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61.13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13.87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0.35700000000000004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0.159</v>
      </c>
      <c r="C18" s="85">
        <v>0.95</v>
      </c>
      <c r="D18" s="86">
        <v>9.99</v>
      </c>
      <c r="E18" s="86" t="s">
        <v>201</v>
      </c>
    </row>
    <row r="19" spans="1:5" ht="15.75" customHeight="1" x14ac:dyDescent="0.25">
      <c r="A19" s="53" t="s">
        <v>174</v>
      </c>
      <c r="B19" s="85">
        <v>0.39700000000000002</v>
      </c>
      <c r="C19" s="85">
        <f>(1-food_insecure)*0.95</f>
        <v>0.94524999999999992</v>
      </c>
      <c r="D19" s="86">
        <v>9.99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0.439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0.61399999999999999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0.44400000000000001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0.39700000000000002</v>
      </c>
      <c r="C29" s="85">
        <v>0.95</v>
      </c>
      <c r="D29" s="86">
        <v>119.6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250.24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265.26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1.62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0.86900000000000011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2020-09-23T23:37:29Z</dcterms:modified>
</cp:coreProperties>
</file>