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A36BB73-E72D-49E4-BFCB-BF89666EEF9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<sst xmlns="http://schemas.openxmlformats.org/spreadsheetml/2006/main" count="1107" uniqueCount="272">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</sst>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0.11218394026692308</v>
      </c>
      <c r="D7" s="93">
        <f>diarrhoea_1_5mo/26</f>
        <v>0.10248838077961539</v>
      </c>
      <c r="E7" s="93">
        <f>diarrhoea_6_11mo/26</f>
        <v>0.10248838077961539</v>
      </c>
      <c r="F7" s="93">
        <f>diarrhoea_12_23mo/26</f>
        <v>7.9563315169999996E-2</v>
      </c>
      <c r="G7" s="93">
        <f>diarrhoea_24_59mo/26</f>
        <v>7.9563315169999996E-2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0.11218394026692308</v>
      </c>
      <c r="D12" s="93">
        <f>diarrhoea_1_5mo/26</f>
        <v>0.10248838077961539</v>
      </c>
      <c r="E12" s="93">
        <f>diarrhoea_6_11mo/26</f>
        <v>0.10248838077961539</v>
      </c>
      <c r="F12" s="93">
        <f>diarrhoea_12_23mo/26</f>
        <v>7.9563315169999996E-2</v>
      </c>
      <c r="G12" s="93">
        <f>diarrhoea_24_59mo/26</f>
        <v>7.9563315169999996E-2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891624.07400000002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897509.74320000003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92">
        <f t="shared" si="2"/>
        <v>2022</v>
      </c>
      <c r="B4" s="74">
        <v>902990.84679999994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92">
        <f t="shared" si="2"/>
        <v>2023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>
        <f t="shared" si="2"/>
        <v>2024</v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>
        <f t="shared" si="2"/>
        <v>2025</v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>
        <f t="shared" si="2"/>
        <v>2026</v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>
        <f t="shared" si="2"/>
        <v>2027</v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>
        <f t="shared" si="2"/>
        <v>2028</v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>
        <f t="shared" si="2"/>
        <v>2029</v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>
        <f t="shared" si="2"/>
        <v>2030</v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0.75294641313043476</v>
      </c>
      <c r="E2" s="77">
        <v>0.68165614858759527</v>
      </c>
      <c r="F2" s="77">
        <v>0.53399307062726187</v>
      </c>
      <c r="G2" s="77">
        <v>0.45481394833333338</v>
      </c>
    </row>
    <row r="3" spans="1:15" ht="15.75" customHeight="1" x14ac:dyDescent="0.25">
      <c r="A3" s="5"/>
      <c r="B3" s="11" t="s">
        <v>118</v>
      </c>
      <c r="C3" s="77">
        <v>0.16455120286956523</v>
      </c>
      <c r="D3" s="77">
        <v>0.16455120286956523</v>
      </c>
      <c r="E3" s="77">
        <v>0.23419472941240477</v>
      </c>
      <c r="F3" s="77">
        <v>0.29344665937273823</v>
      </c>
      <c r="G3" s="77">
        <v>0.31487119500000005</v>
      </c>
    </row>
    <row r="4" spans="1:15" ht="15.75" customHeight="1" x14ac:dyDescent="0.25">
      <c r="A4" s="5"/>
      <c r="B4" s="11" t="s">
        <v>116</v>
      </c>
      <c r="C4" s="78">
        <v>4.8470150600000005E-2</v>
      </c>
      <c r="D4" s="78">
        <v>4.8470150600000005E-2</v>
      </c>
      <c r="E4" s="78">
        <v>6.9782198731707309E-2</v>
      </c>
      <c r="F4" s="78">
        <v>0.1218072494117647</v>
      </c>
      <c r="G4" s="78">
        <v>0.17298757793304223</v>
      </c>
    </row>
    <row r="5" spans="1:15" ht="15.75" customHeight="1" x14ac:dyDescent="0.25">
      <c r="A5" s="5"/>
      <c r="B5" s="11" t="s">
        <v>119</v>
      </c>
      <c r="C5" s="78">
        <v>3.4032233400000007E-2</v>
      </c>
      <c r="D5" s="78">
        <v>3.4032233400000007E-2</v>
      </c>
      <c r="E5" s="78">
        <v>1.436692326829268E-2</v>
      </c>
      <c r="F5" s="78">
        <v>5.0753020588235297E-2</v>
      </c>
      <c r="G5" s="78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0.75972115673469387</v>
      </c>
      <c r="D8" s="77">
        <v>0.75972115673469387</v>
      </c>
      <c r="E8" s="77">
        <v>0.66195936375696762</v>
      </c>
      <c r="F8" s="77">
        <v>0.69037433131263382</v>
      </c>
      <c r="G8" s="77">
        <v>0.81908456462589918</v>
      </c>
    </row>
    <row r="9" spans="1:15" ht="15.75" customHeight="1" x14ac:dyDescent="0.25">
      <c r="B9" s="7" t="s">
        <v>121</v>
      </c>
      <c r="C9" s="77">
        <v>0.17093726026530615</v>
      </c>
      <c r="D9" s="77">
        <v>0.17093726026530615</v>
      </c>
      <c r="E9" s="77">
        <v>0.2363425262430324</v>
      </c>
      <c r="F9" s="77">
        <v>0.24277997468736617</v>
      </c>
      <c r="G9" s="77">
        <v>0.15401590104076737</v>
      </c>
    </row>
    <row r="10" spans="1:15" ht="15.75" customHeight="1" x14ac:dyDescent="0.25">
      <c r="B10" s="7" t="s">
        <v>122</v>
      </c>
      <c r="C10" s="78">
        <v>5.3391305999999999E-2</v>
      </c>
      <c r="D10" s="78">
        <v>5.3391305999999999E-2</v>
      </c>
      <c r="E10" s="78">
        <v>8.2535938999999989E-2</v>
      </c>
      <c r="F10" s="78">
        <v>5.6131022000000003E-2</v>
      </c>
      <c r="G10" s="78">
        <v>2.4640526466666667E-2</v>
      </c>
    </row>
    <row r="11" spans="1:15" ht="15.75" customHeight="1" x14ac:dyDescent="0.25">
      <c r="B11" s="7" t="s">
        <v>123</v>
      </c>
      <c r="C11" s="78">
        <v>1.5950276999999999E-2</v>
      </c>
      <c r="D11" s="78">
        <v>1.5950276999999999E-2</v>
      </c>
      <c r="E11" s="78">
        <v>1.9162170999999999E-2</v>
      </c>
      <c r="F11" s="78">
        <v>1.0714672000000001E-2</v>
      </c>
      <c r="G11" s="78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0.67748888373900007</v>
      </c>
      <c r="M14" s="80">
        <v>0.54279303029799997</v>
      </c>
      <c r="N14" s="80">
        <v>0.49511542663749997</v>
      </c>
      <c r="O14" s="80">
        <v>0.47738279227150004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0.2503915632589323</v>
      </c>
      <c r="M15" s="77">
        <f t="shared" si="0"/>
        <v>0.20060963160353243</v>
      </c>
      <c r="N15" s="77">
        <f t="shared" si="0"/>
        <v>0.18298857537732949</v>
      </c>
      <c r="O15" s="77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0.78400000000000003</v>
      </c>
      <c r="D2" s="78">
        <v>0.5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0.223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0.26899999999999996</v>
      </c>
      <c r="E4" s="78">
        <v>0.99</v>
      </c>
      <c r="F4" s="78">
        <v>0.75900000000000001</v>
      </c>
      <c r="G4" s="78">
        <v>0</v>
      </c>
    </row>
    <row r="5" spans="1:7" x14ac:dyDescent="0.25">
      <c r="B5" s="43" t="s">
        <v>169</v>
      </c>
      <c r="C5" s="77">
        <f>1-SUM(C2:C4)</f>
        <v>-1.0000000000001119E-3</v>
      </c>
      <c r="D5" s="77">
        <f t="shared" ref="D5:G5" si="0">1-SUM(D2:D4)</f>
        <v>8.0000000000000071E-3</v>
      </c>
      <c r="E5" s="77">
        <f t="shared" si="0"/>
        <v>1.0000000000000009E-2</v>
      </c>
      <c r="F5" s="77">
        <f t="shared" si="0"/>
        <v>0.24099999999999999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0.17401</v>
      </c>
      <c r="D2" s="28">
        <v>0.16686000000000001</v>
      </c>
      <c r="E2" s="28">
        <v>0.16011</v>
      </c>
      <c r="F2" s="28">
        <v>0.15362000000000001</v>
      </c>
      <c r="G2" s="28">
        <v>0.14739000000000002</v>
      </c>
      <c r="H2" s="28">
        <v>0.14141000000000001</v>
      </c>
      <c r="I2" s="28">
        <v>0.13568</v>
      </c>
      <c r="J2" s="28">
        <v>0.13021000000000002</v>
      </c>
      <c r="K2" s="28">
        <v>0.12499</v>
      </c>
      <c r="L2">
        <v>0.12000999999999999</v>
      </c>
      <c r="M2">
        <v>0.11526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6.2210000000000001E-2</v>
      </c>
      <c r="D4" s="28">
        <v>6.0690000000000001E-2</v>
      </c>
      <c r="E4" s="28">
        <v>5.9109999999999996E-2</v>
      </c>
      <c r="F4" s="28">
        <v>5.7569999999999996E-2</v>
      </c>
      <c r="G4" s="28">
        <v>5.6100000000000004E-2</v>
      </c>
      <c r="H4" s="28">
        <v>5.4669999999999996E-2</v>
      </c>
      <c r="I4" s="28">
        <v>5.33E-2</v>
      </c>
      <c r="J4" s="28">
        <v>5.1980000000000005E-2</v>
      </c>
      <c r="K4" s="28">
        <v>5.0709999999999998E-2</v>
      </c>
      <c r="L4">
        <v>4.947E-2</v>
      </c>
      <c r="M4">
        <v>4.8259999999999997E-2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0.67748888373900007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>
        <v>43.680999999999997</v>
      </c>
      <c r="G13" s="28">
        <v>42.072000000000003</v>
      </c>
      <c r="H13" s="28">
        <v>40.555999999999997</v>
      </c>
      <c r="I13" s="28">
        <v>39.115000000000002</v>
      </c>
      <c r="J13" s="28">
        <v>37.738</v>
      </c>
      <c r="K13" s="28">
        <v>36.415999999999997</v>
      </c>
      <c r="L13">
        <v>35.156999999999996</v>
      </c>
      <c r="M13">
        <v>33.959000000000003</v>
      </c>
    </row>
    <row r="14" spans="1:13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 x14ac:dyDescent="0.25">
      <c r="A15" s="11" t="s">
        <v>206</v>
      </c>
      <c r="B15" s="85">
        <v>0.59399999999999997</v>
      </c>
      <c r="C15" s="85">
        <v>0.95</v>
      </c>
      <c r="D15" s="86">
        <v>13.613846654220817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 x14ac:dyDescent="0.25">
      <c r="A18" s="53" t="s">
        <v>175</v>
      </c>
      <c r="B18" s="85">
        <v>0.28100000000000003</v>
      </c>
      <c r="C18" s="85">
        <v>0.95</v>
      </c>
      <c r="D18" s="86">
        <v>3.5682446626093935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 x14ac:dyDescent="0.25">
      <c r="A25" s="53" t="s">
        <v>87</v>
      </c>
      <c r="B25" s="85">
        <v>0.66299999999999992</v>
      </c>
      <c r="C25" s="85">
        <v>0.95</v>
      </c>
      <c r="D25" s="86">
        <v>19.613000253105376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0.71468953462406237</v>
      </c>
      <c r="E32" s="86" t="s">
        <v>201</v>
      </c>
    </row>
    <row r="33" spans="1:6" ht="15.75" customHeight="1" x14ac:dyDescent="0.25">
      <c r="A33" s="53" t="s">
        <v>83</v>
      </c>
      <c r="B33" s="85">
        <v>0.39500000000000002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0.14899999999999999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2020-06-17T05:08:02Z</dcterms:modified>
</cp:coreProperties>
</file>