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7797D1B-8F17-42A9-B7D5-D1B80B03874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<sst xmlns="http://schemas.openxmlformats.org/spreadsheetml/2006/main" count="1107" uniqueCount="272">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</sst>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4.7817395054230667E-2</v>
      </c>
      <c r="D7" s="93">
        <f>diarrhoea_1_5mo/26</f>
        <v>6.6947656721923071E-2</v>
      </c>
      <c r="E7" s="93">
        <f>diarrhoea_6_11mo/26</f>
        <v>6.6947656721923071E-2</v>
      </c>
      <c r="F7" s="93">
        <f>diarrhoea_12_23mo/26</f>
        <v>4.8861805568461154E-2</v>
      </c>
      <c r="G7" s="93">
        <f>diarrhoea_24_59mo/26</f>
        <v>4.8861805568461154E-2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4.7817395054230667E-2</v>
      </c>
      <c r="D12" s="93">
        <f>diarrhoea_1_5mo/26</f>
        <v>6.6947656721923071E-2</v>
      </c>
      <c r="E12" s="93">
        <f>diarrhoea_6_11mo/26</f>
        <v>6.6947656721923071E-2</v>
      </c>
      <c r="F12" s="93">
        <f>diarrhoea_12_23mo/26</f>
        <v>4.8861805568461154E-2</v>
      </c>
      <c r="G12" s="93">
        <f>diarrhoea_24_59mo/26</f>
        <v>4.8861805568461154E-2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2440233.5320000001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2447463.9276000001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92">
        <f t="shared" si="2"/>
        <v>2022</v>
      </c>
      <c r="B4" s="74">
        <v>2453857.2288000002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92">
        <f t="shared" si="2"/>
        <v>2023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>
        <f t="shared" si="2"/>
        <v>2024</v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>
        <f t="shared" si="2"/>
        <v>2025</v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>
        <f t="shared" si="2"/>
        <v>2026</v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>
        <f t="shared" si="2"/>
        <v>2027</v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>
        <f t="shared" si="2"/>
        <v>2028</v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>
        <f t="shared" si="2"/>
        <v>2029</v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>
        <f t="shared" si="2"/>
        <v>2030</v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0.49949998500000004</v>
      </c>
      <c r="E2" s="77">
        <v>0.49969426737456252</v>
      </c>
      <c r="F2" s="77">
        <v>0.38596679338865836</v>
      </c>
      <c r="G2" s="77">
        <v>0.38623468227891156</v>
      </c>
    </row>
    <row r="3" spans="1:15" ht="15.75" customHeight="1" x14ac:dyDescent="0.25">
      <c r="A3" s="5"/>
      <c r="B3" s="11" t="s">
        <v>118</v>
      </c>
      <c r="C3" s="77">
        <v>0.16649999500000004</v>
      </c>
      <c r="D3" s="77">
        <v>0.16649999500000004</v>
      </c>
      <c r="E3" s="77">
        <v>0.16630571262543759</v>
      </c>
      <c r="F3" s="77">
        <v>0.28003318661134163</v>
      </c>
      <c r="G3" s="77">
        <v>0.27976529772108844</v>
      </c>
    </row>
    <row r="4" spans="1:15" ht="15.75" customHeight="1" x14ac:dyDescent="0.25">
      <c r="A4" s="5"/>
      <c r="B4" s="11" t="s">
        <v>116</v>
      </c>
      <c r="C4" s="78">
        <v>0.23322415189655171</v>
      </c>
      <c r="D4" s="78">
        <v>0.23322415189655171</v>
      </c>
      <c r="E4" s="78">
        <v>0.26108452267605631</v>
      </c>
      <c r="F4" s="78">
        <v>0.22668593415162455</v>
      </c>
      <c r="G4" s="78">
        <v>0.22374758621359223</v>
      </c>
    </row>
    <row r="5" spans="1:15" ht="15.75" customHeight="1" x14ac:dyDescent="0.25">
      <c r="A5" s="5"/>
      <c r="B5" s="11" t="s">
        <v>119</v>
      </c>
      <c r="C5" s="78">
        <v>0.10077586810344827</v>
      </c>
      <c r="D5" s="78">
        <v>0.10077586810344827</v>
      </c>
      <c r="E5" s="78">
        <v>7.2915497323943659E-2</v>
      </c>
      <c r="F5" s="78">
        <v>0.10731408584837546</v>
      </c>
      <c r="G5" s="78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0.77064772810227278</v>
      </c>
      <c r="D8" s="77">
        <v>0.77064772810227278</v>
      </c>
      <c r="E8" s="77">
        <v>0.77136425422398192</v>
      </c>
      <c r="F8" s="77">
        <v>0.77109050855629135</v>
      </c>
      <c r="G8" s="77">
        <v>0.77060355731485353</v>
      </c>
    </row>
    <row r="9" spans="1:15" ht="15.75" customHeight="1" x14ac:dyDescent="0.25">
      <c r="B9" s="7" t="s">
        <v>121</v>
      </c>
      <c r="C9" s="77">
        <v>0.15835227289772727</v>
      </c>
      <c r="D9" s="77">
        <v>0.15835227289772727</v>
      </c>
      <c r="E9" s="77">
        <v>0.15763574677601808</v>
      </c>
      <c r="F9" s="77">
        <v>0.15790949244370861</v>
      </c>
      <c r="G9" s="77">
        <v>0.15839644368514647</v>
      </c>
    </row>
    <row r="10" spans="1:15" ht="15.75" customHeight="1" x14ac:dyDescent="0.25">
      <c r="B10" s="7" t="s">
        <v>122</v>
      </c>
      <c r="C10" s="78">
        <v>4.6999998000000008E-2</v>
      </c>
      <c r="D10" s="78">
        <v>4.6999998000000008E-2</v>
      </c>
      <c r="E10" s="78">
        <v>4.6999998000000008E-2</v>
      </c>
      <c r="F10" s="78">
        <v>4.6999998000000008E-2</v>
      </c>
      <c r="G10" s="78">
        <v>4.6999998000000008E-2</v>
      </c>
    </row>
    <row r="11" spans="1:15" ht="15.75" customHeight="1" x14ac:dyDescent="0.25">
      <c r="B11" s="7" t="s">
        <v>123</v>
      </c>
      <c r="C11" s="78">
        <v>2.4000001000000003E-2</v>
      </c>
      <c r="D11" s="78">
        <v>2.4000001000000003E-2</v>
      </c>
      <c r="E11" s="78">
        <v>2.4000001000000003E-2</v>
      </c>
      <c r="F11" s="78">
        <v>2.4000001000000003E-2</v>
      </c>
      <c r="G11" s="78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0.755</v>
      </c>
      <c r="I14" s="80">
        <v>0.30299999999999999</v>
      </c>
      <c r="J14" s="80">
        <v>0.30299999999999999</v>
      </c>
      <c r="K14" s="80">
        <v>0.30299999999999999</v>
      </c>
      <c r="L14" s="80">
        <v>0.212984412603</v>
      </c>
      <c r="M14" s="80">
        <v>0.12352216358949999</v>
      </c>
      <c r="N14" s="80">
        <v>0.14524636011100001</v>
      </c>
      <c r="O14" s="80">
        <v>0.15834649267299999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0.38748966947345803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0.10931027767223189</v>
      </c>
      <c r="M15" s="77">
        <f t="shared" si="0"/>
        <v>6.3395446810518896E-2</v>
      </c>
      <c r="N15" s="77">
        <f t="shared" si="0"/>
        <v>7.4544985525343374E-2</v>
      </c>
      <c r="O15" s="77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</v>
      </c>
      <c r="D2" s="78">
        <v>0.318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0.17600000000000002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0.24299999999999999</v>
      </c>
      <c r="D4" s="78">
        <v>0.313</v>
      </c>
      <c r="E4" s="78">
        <v>0.66700000000000004</v>
      </c>
      <c r="F4" s="78">
        <v>0.51</v>
      </c>
      <c r="G4" s="78">
        <v>0</v>
      </c>
    </row>
    <row r="5" spans="1:7" x14ac:dyDescent="0.25">
      <c r="B5" s="43" t="s">
        <v>169</v>
      </c>
      <c r="C5" s="77">
        <f>1-SUM(C2:C4)</f>
        <v>8.4999999999999964E-2</v>
      </c>
      <c r="D5" s="77">
        <f t="shared" ref="D5:G5" si="0">1-SUM(D2:D4)</f>
        <v>0.17599999999999993</v>
      </c>
      <c r="E5" s="77">
        <f t="shared" si="0"/>
        <v>0.33299999999999996</v>
      </c>
      <c r="F5" s="77">
        <f t="shared" si="0"/>
        <v>0.49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0.31623999999999997</v>
      </c>
      <c r="D2" s="28">
        <v>0.31374999999999997</v>
      </c>
      <c r="E2" s="28">
        <v>0.31079000000000001</v>
      </c>
      <c r="F2" s="28">
        <v>0.30786999999999998</v>
      </c>
      <c r="G2" s="28">
        <v>0.30498000000000003</v>
      </c>
      <c r="H2" s="28">
        <v>0.30210999999999999</v>
      </c>
      <c r="I2" s="28">
        <v>0.29925000000000002</v>
      </c>
      <c r="J2" s="28">
        <v>0.29642000000000002</v>
      </c>
      <c r="K2" s="28">
        <v>0.29361999999999999</v>
      </c>
      <c r="L2">
        <v>0.29086000000000001</v>
      </c>
      <c r="M2">
        <v>0.28814000000000001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6.3769999999999993E-2</v>
      </c>
      <c r="D4" s="28">
        <v>6.3390000000000002E-2</v>
      </c>
      <c r="E4" s="28">
        <v>6.3079999999999997E-2</v>
      </c>
      <c r="F4" s="28">
        <v>6.2780000000000002E-2</v>
      </c>
      <c r="G4" s="28">
        <v>6.2480000000000001E-2</v>
      </c>
      <c r="H4" s="28">
        <v>6.2199999999999998E-2</v>
      </c>
      <c r="I4" s="28">
        <v>6.1920000000000003E-2</v>
      </c>
      <c r="J4" s="28">
        <v>6.1660000000000006E-2</v>
      </c>
      <c r="K4" s="28">
        <v>6.1399999999999996E-2</v>
      </c>
      <c r="L4">
        <v>6.1150000000000003E-2</v>
      </c>
      <c r="M4">
        <v>6.0919999999999995E-2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0.212984412603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>
        <v>22.283000000000001</v>
      </c>
      <c r="G13" s="28">
        <v>21.725999999999999</v>
      </c>
      <c r="H13" s="28">
        <v>21.172000000000001</v>
      </c>
      <c r="I13" s="28">
        <v>20.66</v>
      </c>
      <c r="J13" s="28">
        <v>20.219000000000001</v>
      </c>
      <c r="K13" s="28">
        <v>19.646000000000001</v>
      </c>
      <c r="L13">
        <v>19.254000000000001</v>
      </c>
      <c r="M13">
        <v>18.808</v>
      </c>
    </row>
    <row r="14" spans="1:13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 x14ac:dyDescent="0.25">
      <c r="A15" s="11" t="s">
        <v>206</v>
      </c>
      <c r="B15" s="85">
        <v>0.50600000000000001</v>
      </c>
      <c r="C15" s="85">
        <v>0.95</v>
      </c>
      <c r="D15" s="86">
        <v>12.8418784817298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 x14ac:dyDescent="0.25">
      <c r="A18" s="53" t="s">
        <v>175</v>
      </c>
      <c r="B18" s="85">
        <v>0.64800000000000002</v>
      </c>
      <c r="C18" s="85">
        <v>0.95</v>
      </c>
      <c r="D18" s="86">
        <v>6.8391836861488278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 x14ac:dyDescent="0.25">
      <c r="A25" s="53" t="s">
        <v>87</v>
      </c>
      <c r="B25" s="85">
        <v>0.33299999999999996</v>
      </c>
      <c r="C25" s="85">
        <v>0.95</v>
      </c>
      <c r="D25" s="86">
        <v>18.403609913007564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 x14ac:dyDescent="0.25">
      <c r="A39" s="53" t="s">
        <v>60</v>
      </c>
      <c r="B39" s="85">
        <v>0.24399999999999999</v>
      </c>
      <c r="C39" s="85">
        <v>0.95</v>
      </c>
      <c r="D39" s="86">
        <v>1.1816297837821801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2020-06-17T05:09:51Z</dcterms:modified>
</cp:coreProperties>
</file>