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00" yWindow="-21140" windowWidth="38400" windowHeight="21140" tabRatio="500" firstSheet="4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3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12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sharedStrings.xml><?xml version="1.0" encoding="utf-8"?>
<sst xmlns="http://schemas.openxmlformats.org/spreadsheetml/2006/main" count="517" uniqueCount="195">
  <si>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</si>
  <si>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</si>
  <si>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</si>
  <si>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</si>
  <si>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</si>
  <si>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</si>
  <si>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</si>
  <si>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</si>
  <si>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</si>
  <si>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</si>
  <si>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</si>
  <si>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</si>
  <si>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</si>
  <si>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</si>
  <si>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</si>
  <si>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</si>
  <si>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</si>
  <si>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</si>
  <si>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</si>
  <si>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</si>
  <si>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</si>
  <si>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</si>
  <si>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</si>
  <si>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</si>
  <si>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</si>
  <si>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</si>
  <si>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</si>
  <si>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</si>
  <si>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</si>
  <si>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</si>
  <si>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</si>
  <si>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</si>
  <si>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</si>
  <si>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</si>
  <si>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</si>
  <si>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</si>
  <si>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</si>
  <si>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</si>
  <si>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</si>
  <si>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</si>
  <si>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</si>
  <si>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</si>
  <si>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</si>
  <si>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</si>
  <si>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</si>
  <si>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</si>
  <si>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</si>
  <si>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</si>
  <si>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</si>
  <si>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</si>
  <si>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</si>
  <si>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</si>
  <si>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</si>
  <si>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</si>
  <si>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</si>
  <si>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</si>
  <si>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</si>
  <si>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</si>
  <si>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</si>
  <si>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</si>
  <si>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</si>
  <si>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</si>
  <si>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</si>
  <si>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</si>
  <si>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</si>
  <si>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</si>
  <si>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</si>
  <si>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</si>
  <si>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</si>
  <si>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</si>
  <si>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</si>
  <si>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</si>
  <si>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</si>
  <si>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</si>
  <si>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</si>
  <si>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</si>
  <si>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</si>
  <si>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</si>
  <si>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</si>
  <si>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</si>
  <si>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</si>
  <si>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</si>
  <si>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</si>
  <si>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</si>
  <si>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</si>
  <si>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</si>
  <si>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</si>
  <si>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</si>
  <si>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</si>
  <si>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</si>
  <si>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</si>
  <si>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</si>
  <si>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</si>
  <si>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</si>
  <si>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</si>
  <si>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</si>
  <si>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</si>
  <si>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</si>
  <si>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</si>
  <si>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</si>
  <si>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</si>
  <si>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</si>
  <si>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</si>
  <si>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</si>
  <si>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</si>
  <si>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</si>
  <si>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</si>
  <si>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</si>
  <si>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</si>
  <si>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</si>
  <si>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</si>
  <si>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</si>
  <si>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</si>
  <si>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</si>
  <si>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</si>
  <si>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</si>
  <si>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</si>
  <si>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</si>
  <si>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</si>
  <si>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</si>
  <si>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</si>
  <si>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</si>
  <si>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</si>
  <si>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</si>
  <si>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</si>
  <si>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</si>
  <si>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</si>
  <si>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</si>
  <si>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</si>
  <si>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</si>
  <si>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</si>
  <si>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</si>
  <si>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</si>
  <si>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</si>
  <si>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</si>
  <si>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</si>
  <si>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</si>
  <si>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</si>
  <si>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</si>
  <si>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</si>
  <si>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</si>
  <si>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</si>
  <si>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</si>
  <si>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</si>
  <si>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</si>
  <si>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</si>
  <si>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</si>
  <si>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</si>
  <si>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</si>
  <si>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</si>
  <si>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</si>
  <si>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</si>
  <si>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</si>
  <si>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</si>
  <si>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</si>
  <si>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</si>
  <si>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</si>
  <si>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</si>
  <si>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</si>
  <si>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</si>
  <si>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</si>
  <si>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</si>
  <si>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</si>
  <si>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</si>
  <si>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</si>
  <si>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</si>
  <si>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</si>
  <si>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</si>
  <si>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</si>
  <si>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</si>
  <si>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</si>
  <si>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</si>
  <si>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</si>
  <si>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</si>
  <si>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</si>
  <si>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</si>
  <si>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</si>
  <si>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</si>
  <si>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</si>
  <si>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</si>
  <si>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</si>
  <si>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</si>
  <si>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average duration wasting (moderate) on treatment</t>
  </si>
  <si>
    <t>average duration wasting (high) on treatment</t>
  </si>
  <si>
    <t>OR wasting (high)</t>
  </si>
  <si>
    <t>OR wasting (moderate)</t>
  </si>
  <si>
    <t>saturation coverage</t>
  </si>
  <si>
    <t>unit cost</t>
  </si>
  <si>
    <t>Cash transfers</t>
  </si>
  <si>
    <t>Treatment of wasting (moderate)</t>
  </si>
  <si>
    <t>Treatment of wasting (high)</t>
  </si>
  <si>
    <t>OR severe wasting by intervention</t>
  </si>
  <si>
    <t>OR moderate wasting by intervention</t>
  </si>
  <si>
    <t>OR severe wasting by condition</t>
  </si>
  <si>
    <t>OR moderate wasting by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</si>
</sst>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4" borderId="0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138</v>
      </c>
      <c r="C4" s="55">
        <v>171684000</v>
      </c>
    </row>
    <row r="5" spans="1:3" ht="15.75" customHeight="1" x14ac:dyDescent="0.15">
      <c r="B5" s="4" t="s">
        <v>4</v>
      </c>
      <c r="C5" s="19">
        <f>(C3+C3*C15/(1000-C15))/(1-C14)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68" t="s">
        <v>182</v>
      </c>
      <c r="C9" s="61">
        <v>1</v>
      </c>
    </row>
    <row r="10" spans="1:3" ht="15.75" customHeight="1" x14ac:dyDescent="0.15">
      <c r="B10" s="68" t="s">
        <v>183</v>
      </c>
      <c r="C10" s="61">
        <v>1</v>
      </c>
    </row>
    <row r="11" spans="1:3" ht="15.75" customHeight="1" x14ac:dyDescent="0.15">
      <c r="B11" s="34"/>
    </row>
    <row r="12" spans="1:3" ht="15.75" customHeight="1" x14ac:dyDescent="0.15">
      <c r="B12" s="11"/>
      <c r="C12" s="1"/>
    </row>
    <row r="13" spans="1:3" ht="15.75" customHeight="1" x14ac:dyDescent="0.15">
      <c r="A13" s="11" t="s">
        <v>144</v>
      </c>
      <c r="B13" t="s">
        <v>79</v>
      </c>
      <c r="C13" s="20">
        <v>176</v>
      </c>
    </row>
    <row r="14" spans="1:3" ht="15.75" customHeight="1" x14ac:dyDescent="0.15">
      <c r="B14" t="s">
        <v>139</v>
      </c>
      <c r="C14" s="20">
        <v>0.13</v>
      </c>
    </row>
    <row r="15" spans="1:3" ht="15.75" customHeight="1" x14ac:dyDescent="0.15">
      <c r="B15" t="s">
        <v>140</v>
      </c>
      <c r="C15" s="20">
        <v>25.36</v>
      </c>
    </row>
    <row r="16" spans="1:3" ht="15.75" customHeight="1" x14ac:dyDescent="0.15">
      <c r="B16" t="s">
        <v>141</v>
      </c>
      <c r="C16" s="20">
        <v>25.4</v>
      </c>
    </row>
    <row r="17" spans="1:3" ht="15.75" customHeight="1" x14ac:dyDescent="0.15">
      <c r="B17" t="s">
        <v>142</v>
      </c>
      <c r="C17" s="20">
        <v>34.68</v>
      </c>
    </row>
    <row r="18" spans="1:3" ht="15.75" customHeight="1" x14ac:dyDescent="0.15">
      <c r="B18" t="s">
        <v>143</v>
      </c>
      <c r="C18" s="20">
        <v>39.32</v>
      </c>
    </row>
    <row r="20" spans="1:3" ht="15.75" customHeight="1" x14ac:dyDescent="0.15">
      <c r="B20" s="11"/>
      <c r="C20" s="1"/>
    </row>
    <row r="21" spans="1:3" ht="15.75" customHeight="1" x14ac:dyDescent="0.15">
      <c r="A21" s="11" t="s">
        <v>76</v>
      </c>
      <c r="B21" s="34" t="s">
        <v>78</v>
      </c>
      <c r="C21" s="45">
        <v>0.3</v>
      </c>
    </row>
    <row r="22" spans="1:3" ht="15.75" customHeight="1" x14ac:dyDescent="0.15">
      <c r="B22" s="34" t="s">
        <v>107</v>
      </c>
      <c r="C22" s="45">
        <v>0.8</v>
      </c>
    </row>
    <row r="23" spans="1:3" ht="15.75" customHeight="1" x14ac:dyDescent="0.15">
      <c r="B23" s="34" t="s">
        <v>108</v>
      </c>
      <c r="C23" s="45">
        <v>0.12</v>
      </c>
    </row>
    <row r="24" spans="1:3" ht="15.75" customHeight="1" x14ac:dyDescent="0.15">
      <c r="B24" s="34" t="s">
        <v>109</v>
      </c>
      <c r="C24" s="45">
        <v>0.05</v>
      </c>
    </row>
    <row r="25" spans="1:3" ht="15.75" customHeight="1" x14ac:dyDescent="0.15">
      <c r="B25" s="34" t="s">
        <v>77</v>
      </c>
      <c r="C25" s="45">
        <v>0.05</v>
      </c>
    </row>
    <row r="27" spans="1:3" ht="15.75" customHeight="1" x14ac:dyDescent="0.15">
      <c r="B27" s="34"/>
    </row>
    <row r="28" spans="1:3" ht="15.75" customHeight="1" x14ac:dyDescent="0.2">
      <c r="A28" s="11" t="s">
        <v>137</v>
      </c>
      <c r="B28" s="52" t="s">
        <v>83</v>
      </c>
      <c r="C28" s="53">
        <v>8634000</v>
      </c>
    </row>
    <row r="29" spans="1:3" ht="15" customHeight="1" x14ac:dyDescent="0.2">
      <c r="B29" s="52" t="s">
        <v>131</v>
      </c>
      <c r="C29" s="53">
        <v>13550000</v>
      </c>
    </row>
    <row r="30" spans="1:3" ht="15.75" customHeight="1" x14ac:dyDescent="0.2">
      <c r="B30" s="52" t="s">
        <v>132</v>
      </c>
      <c r="C30" s="53">
        <v>12394000</v>
      </c>
    </row>
    <row r="31" spans="1:3" ht="15.75" customHeight="1" x14ac:dyDescent="0.2">
      <c r="B31" s="52" t="s">
        <v>133</v>
      </c>
      <c r="C31" s="53">
        <v>9148000</v>
      </c>
    </row>
    <row r="32" spans="1:3" ht="15.75" customHeight="1" x14ac:dyDescent="0.2">
      <c r="B32" s="52"/>
      <c r="C32" s="54"/>
    </row>
    <row r="34" spans="1:3" ht="15.75" customHeight="1" x14ac:dyDescent="0.2">
      <c r="A34" s="11" t="s">
        <v>126</v>
      </c>
      <c r="B34" s="43" t="s">
        <v>83</v>
      </c>
      <c r="C34" s="44">
        <v>0.29978973218277538</v>
      </c>
    </row>
    <row r="35" spans="1:3" ht="15.75" customHeight="1" x14ac:dyDescent="0.2">
      <c r="B35" s="51" t="s">
        <v>131</v>
      </c>
      <c r="C35" s="44">
        <v>0.52556568434139284</v>
      </c>
    </row>
    <row r="36" spans="1:3" ht="15.75" customHeight="1" x14ac:dyDescent="0.2">
      <c r="B36" s="51" t="s">
        <v>132</v>
      </c>
      <c r="C36" s="44">
        <v>0.16210210664201097</v>
      </c>
    </row>
    <row r="37" spans="1:3" ht="15.75" customHeight="1" x14ac:dyDescent="0.2">
      <c r="B37" s="51" t="s">
        <v>133</v>
      </c>
      <c r="C37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I13" sqref="I13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188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72">
        <v>1</v>
      </c>
      <c r="D12" s="72">
        <v>1</v>
      </c>
      <c r="E12" s="72">
        <v>1</v>
      </c>
      <c r="F12" s="72">
        <v>1</v>
      </c>
      <c r="G12" s="72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72">
        <v>1</v>
      </c>
      <c r="D13" s="72">
        <v>1</v>
      </c>
      <c r="E13" s="72">
        <v>1</v>
      </c>
      <c r="F13" s="72">
        <v>1</v>
      </c>
      <c r="G13" s="72">
        <v>1</v>
      </c>
      <c r="H13" s="3">
        <v>0</v>
      </c>
      <c r="I13" s="3">
        <v>0</v>
      </c>
    </row>
    <row r="15" spans="1:10" ht="15.75" customHeight="1" x14ac:dyDescent="0.15">
      <c r="A15" s="11" t="s">
        <v>82</v>
      </c>
      <c r="B15" t="s">
        <v>59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1">
        <f>'Baseline year demographics'!$C$7</f>
        <v>0.36</v>
      </c>
      <c r="I15" s="3">
        <v>0</v>
      </c>
    </row>
    <row r="16" spans="1:10" ht="15.75" customHeight="1" x14ac:dyDescent="0.15">
      <c r="A16" s="11"/>
      <c r="B16" t="s">
        <v>174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6">
        <v>1</v>
      </c>
      <c r="I18" s="3">
        <v>0</v>
      </c>
    </row>
    <row r="19" spans="1:9" ht="15.75" customHeight="1" x14ac:dyDescent="0.15">
      <c r="B19" s="4" t="s">
        <v>178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6">
        <f>1*'Baseline year demographics'!C8</f>
        <v>0.1</v>
      </c>
      <c r="I19" s="3">
        <v>0</v>
      </c>
    </row>
    <row r="20" spans="1:9" ht="15.75" customHeight="1" x14ac:dyDescent="0.15">
      <c r="B20" t="s">
        <v>154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6">
        <f>'Baseline year demographics'!$C$8</f>
        <v>0.1</v>
      </c>
      <c r="I20" s="3">
        <v>0</v>
      </c>
    </row>
    <row r="22" spans="1:9" ht="15.75" customHeight="1" x14ac:dyDescent="0.15">
      <c r="A22" s="11" t="s">
        <v>94</v>
      </c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161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0">
        <v>1</v>
      </c>
    </row>
    <row r="29" spans="1:9" ht="15.75" customHeight="1" x14ac:dyDescent="0.15">
      <c r="A29" s="11"/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9">
        <v>1</v>
      </c>
    </row>
    <row r="33" spans="1:9" ht="15.75" customHeight="1" x14ac:dyDescent="0.15">
      <c r="B33" t="s">
        <v>171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9">
        <v>1</v>
      </c>
    </row>
    <row r="34" spans="1:9" ht="15.75" customHeight="1" x14ac:dyDescent="0.15">
      <c r="B34" t="s">
        <v>172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9">
        <v>1</v>
      </c>
    </row>
    <row r="35" spans="1:9" ht="15.75" customHeight="1" x14ac:dyDescent="0.15">
      <c r="B35" t="s">
        <v>173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60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1" t="s">
        <v>89</v>
      </c>
      <c r="B37" s="4" t="s">
        <v>90</v>
      </c>
      <c r="C37" s="3">
        <v>0</v>
      </c>
      <c r="D37" s="3">
        <v>0</v>
      </c>
      <c r="E37" s="36">
        <f>'Baseline year demographics'!$C$23</f>
        <v>0.12</v>
      </c>
      <c r="F37" s="36">
        <f>'Baseline year demographics'!$C$23</f>
        <v>0.12</v>
      </c>
      <c r="G37" s="36">
        <f>'Baseline year demographics'!$C$23</f>
        <v>0.12</v>
      </c>
      <c r="H37" s="36">
        <f>'Baseline year demographics'!$C$23</f>
        <v>0.12</v>
      </c>
      <c r="I37" s="36">
        <f>'Baseline year demographics'!$C$23</f>
        <v>0.12</v>
      </c>
    </row>
    <row r="38" spans="1:9" ht="15.75" customHeight="1" x14ac:dyDescent="0.15">
      <c r="B38" s="4" t="s">
        <v>91</v>
      </c>
      <c r="C38" s="3">
        <v>0</v>
      </c>
      <c r="D38" s="3">
        <v>0</v>
      </c>
      <c r="E38" s="3">
        <f>'Baseline year demographics'!$C$24</f>
        <v>0.05</v>
      </c>
      <c r="F38" s="3">
        <f>'Baseline year demographics'!$C$24</f>
        <v>0.05</v>
      </c>
      <c r="G38" s="3">
        <f>'Baseline year demographics'!$C$24</f>
        <v>0.05</v>
      </c>
      <c r="H38" s="3">
        <f>'Baseline year demographics'!$C$24</f>
        <v>0.05</v>
      </c>
      <c r="I38" s="3">
        <f>'Baseline year demographics'!$C$24</f>
        <v>0.05</v>
      </c>
    </row>
    <row r="39" spans="1:9" ht="15.75" customHeight="1" x14ac:dyDescent="0.15">
      <c r="B39" s="4" t="s">
        <v>92</v>
      </c>
      <c r="C39" s="3">
        <v>0</v>
      </c>
      <c r="D39" s="3">
        <v>0</v>
      </c>
      <c r="E39" s="3">
        <f>'Baseline year demographics'!$C$22</f>
        <v>0.8</v>
      </c>
      <c r="F39" s="3">
        <f>'Baseline year demographics'!$C$22</f>
        <v>0.8</v>
      </c>
      <c r="G39" s="3">
        <f>'Baseline year demographics'!$C$22</f>
        <v>0.8</v>
      </c>
      <c r="H39" s="3">
        <f>'Baseline year demographics'!$C$22</f>
        <v>0.8</v>
      </c>
      <c r="I39" s="3">
        <f>'Baseline year demographics'!$C$22</f>
        <v>0.8</v>
      </c>
    </row>
    <row r="40" spans="1:9" ht="15.75" customHeight="1" x14ac:dyDescent="0.15">
      <c r="B40" s="4" t="s">
        <v>110</v>
      </c>
      <c r="C40" s="3">
        <v>0</v>
      </c>
      <c r="D40" s="3">
        <v>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</row>
    <row r="41" spans="1:9" ht="15.75" customHeight="1" x14ac:dyDescent="0.15">
      <c r="B41" s="4" t="s">
        <v>88</v>
      </c>
      <c r="C41" s="36">
        <f>'Baseline year demographics'!$C$8</f>
        <v>0.1</v>
      </c>
      <c r="D41" s="36">
        <f>'Baseline year demographics'!$C$8</f>
        <v>0.1</v>
      </c>
      <c r="E41" s="36">
        <f>'Baseline year demographics'!$C$8</f>
        <v>0.1</v>
      </c>
      <c r="F41" s="36">
        <f>'Baseline year demographics'!$C$8</f>
        <v>0.1</v>
      </c>
      <c r="G41" s="36">
        <f>'Baseline year demographics'!$C$8</f>
        <v>0.1</v>
      </c>
      <c r="H41" s="36">
        <f>'Baseline year demographics'!$C$8</f>
        <v>0.1</v>
      </c>
      <c r="I41" s="36">
        <f>'Baseline year demographics'!$C$8</f>
        <v>0.1</v>
      </c>
    </row>
    <row r="43" spans="1:9" ht="15.75" customHeight="1" x14ac:dyDescent="0.15">
      <c r="B43" s="4"/>
      <c r="C43" s="4"/>
    </row>
    <row r="48" spans="1:9" ht="15.75" customHeight="1" x14ac:dyDescent="0.15">
      <c r="B48" s="4" t="s">
        <v>189</v>
      </c>
    </row>
    <row r="49" spans="2:2" ht="15.75" customHeight="1" x14ac:dyDescent="0.15">
      <c r="B49" s="4" t="s">
        <v>190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 x14ac:dyDescent="0.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 ht="14" customHeight="1" x14ac:dyDescent="0.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 x14ac:dyDescent="0.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 x14ac:dyDescent="0.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 x14ac:dyDescent="0.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 x14ac:dyDescent="0.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 x14ac:dyDescent="0.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 x14ac:dyDescent="0.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39" spans="2:2" x14ac:dyDescent="0.15"/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P58" sqref="P58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191</v>
      </c>
      <c r="B2" s="61" t="s">
        <v>190</v>
      </c>
      <c r="C2" s="61">
        <v>1</v>
      </c>
      <c r="D2" s="61">
        <v>0.9</v>
      </c>
      <c r="E2" s="61">
        <v>0.9</v>
      </c>
      <c r="F2" s="61">
        <v>0.6</v>
      </c>
      <c r="G2" s="61">
        <v>0.6</v>
      </c>
    </row>
    <row r="4" spans="1:7" x14ac:dyDescent="0.15">
      <c r="A4" s="11" t="s">
        <v>192</v>
      </c>
      <c r="B4" s="62" t="s">
        <v>189</v>
      </c>
      <c r="C4" s="61">
        <v>1</v>
      </c>
      <c r="D4" s="61">
        <v>0.9</v>
      </c>
      <c r="E4" s="61">
        <v>0.9</v>
      </c>
      <c r="F4" s="61">
        <v>0.6</v>
      </c>
      <c r="G4" s="61">
        <v>0.6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23"/>
  <sheetViews>
    <sheetView workbookViewId="0">
      <selection activeCell="B27" sqref="B27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164</v>
      </c>
      <c r="B6" s="4" t="s">
        <v>181</v>
      </c>
      <c r="C6" s="4" t="s">
        <v>125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180</v>
      </c>
      <c r="C9" s="4" t="s">
        <v>125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s="4" t="s">
        <v>85</v>
      </c>
      <c r="B12" s="4" t="s">
        <v>181</v>
      </c>
      <c r="C12" s="4" t="s">
        <v>125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69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70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180</v>
      </c>
      <c r="C15" s="4" t="s">
        <v>125</v>
      </c>
      <c r="D15" s="62">
        <v>0</v>
      </c>
      <c r="E15" s="62">
        <v>0</v>
      </c>
      <c r="F15" s="62">
        <v>0.33500000000000002</v>
      </c>
      <c r="G15" s="63">
        <v>0.33500000000000002</v>
      </c>
      <c r="H15" s="63">
        <v>0.33500000000000002</v>
      </c>
    </row>
    <row r="16" spans="1:8" x14ac:dyDescent="0.15">
      <c r="C16" t="s">
        <v>69</v>
      </c>
      <c r="D16" s="62">
        <v>0</v>
      </c>
      <c r="E16" s="62">
        <v>0</v>
      </c>
      <c r="F16" s="62">
        <v>0.3</v>
      </c>
      <c r="G16" s="62">
        <v>0.3</v>
      </c>
      <c r="H16" s="62">
        <v>0.3</v>
      </c>
    </row>
    <row r="17" spans="1:8" x14ac:dyDescent="0.15">
      <c r="C17" s="4" t="s">
        <v>70</v>
      </c>
      <c r="D17" s="62">
        <v>0</v>
      </c>
      <c r="E17" s="62">
        <v>0</v>
      </c>
      <c r="F17" s="62">
        <v>0.62</v>
      </c>
      <c r="G17" s="62">
        <v>0.62</v>
      </c>
      <c r="H17" s="62">
        <v>0.62</v>
      </c>
    </row>
    <row r="18" spans="1:8" x14ac:dyDescent="0.15">
      <c r="A18" t="s">
        <v>188</v>
      </c>
      <c r="B18" t="s">
        <v>181</v>
      </c>
      <c r="C18" s="4" t="s">
        <v>125</v>
      </c>
      <c r="D18" s="62">
        <v>0</v>
      </c>
      <c r="E18" s="62">
        <v>0</v>
      </c>
      <c r="F18" s="62">
        <v>0.33500000000000002</v>
      </c>
      <c r="G18" s="63">
        <v>0.33500000000000002</v>
      </c>
      <c r="H18" s="63">
        <v>0.33500000000000002</v>
      </c>
    </row>
    <row r="19" spans="1:8" x14ac:dyDescent="0.15">
      <c r="C19" t="s">
        <v>69</v>
      </c>
      <c r="D19" s="62">
        <v>0</v>
      </c>
      <c r="E19" s="62">
        <v>0</v>
      </c>
      <c r="F19" s="62">
        <v>0.3</v>
      </c>
      <c r="G19" s="62">
        <v>0.3</v>
      </c>
      <c r="H19" s="62">
        <v>0.3</v>
      </c>
    </row>
    <row r="20" spans="1:8" x14ac:dyDescent="0.15">
      <c r="C20" s="4" t="s">
        <v>70</v>
      </c>
      <c r="D20" s="62">
        <v>0</v>
      </c>
      <c r="E20" s="62">
        <v>0</v>
      </c>
      <c r="F20" s="62">
        <v>0.62</v>
      </c>
      <c r="G20" s="62">
        <v>0.62</v>
      </c>
      <c r="H20" s="62">
        <v>0.62</v>
      </c>
    </row>
    <row r="21" spans="1:8" x14ac:dyDescent="0.15">
      <c r="B21" t="s">
        <v>180</v>
      </c>
      <c r="C21" s="4" t="s">
        <v>125</v>
      </c>
      <c r="D21" s="70">
        <v>0</v>
      </c>
      <c r="E21" s="70">
        <v>0</v>
      </c>
      <c r="F21" s="70">
        <v>0.33500000000000002</v>
      </c>
      <c r="G21" s="71">
        <v>0.33500000000000002</v>
      </c>
      <c r="H21" s="71">
        <v>0.33500000000000002</v>
      </c>
    </row>
    <row r="22" spans="1:8" x14ac:dyDescent="0.15">
      <c r="C22" t="s">
        <v>69</v>
      </c>
      <c r="D22" s="70">
        <v>0</v>
      </c>
      <c r="E22" s="70">
        <v>0</v>
      </c>
      <c r="F22" s="70">
        <v>0.3</v>
      </c>
      <c r="G22" s="70">
        <v>0.3</v>
      </c>
      <c r="H22" s="70">
        <v>0.3</v>
      </c>
    </row>
    <row r="23" spans="1:8" x14ac:dyDescent="0.15">
      <c r="C23" s="4" t="s">
        <v>70</v>
      </c>
      <c r="D23" s="70">
        <v>0</v>
      </c>
      <c r="E23" s="70">
        <v>0</v>
      </c>
      <c r="F23" s="70">
        <v>0.62</v>
      </c>
      <c r="G23" s="70">
        <v>0.62</v>
      </c>
      <c r="H23" s="70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186</v>
      </c>
      <c r="D1" s="1" t="s">
        <v>187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A36" s="4" t="s">
        <v>188</v>
      </c>
      <c r="B36" s="15">
        <v>0</v>
      </c>
      <c r="C36" s="14">
        <v>0.85</v>
      </c>
      <c r="D36" s="20">
        <v>1</v>
      </c>
    </row>
    <row r="37" spans="1:4" ht="15.75" customHeight="1" x14ac:dyDescent="0.15">
      <c r="A37" s="4" t="s">
        <v>189</v>
      </c>
      <c r="B37" s="15">
        <v>0</v>
      </c>
      <c r="C37" s="14">
        <v>0.85</v>
      </c>
      <c r="D37" s="20">
        <v>1</v>
      </c>
    </row>
    <row r="38" spans="1:4" ht="15.75" customHeight="1" x14ac:dyDescent="0.15">
      <c r="A38" s="4" t="s">
        <v>190</v>
      </c>
      <c r="B38" s="15">
        <v>0</v>
      </c>
      <c r="C38" s="14">
        <v>0.85</v>
      </c>
      <c r="D38" s="20">
        <v>1</v>
      </c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180</v>
      </c>
      <c r="B5" s="61">
        <f>Distributions!C10/100 * 1.6</f>
        <v>0.24</v>
      </c>
      <c r="C5" s="61">
        <f>Distributions!D10/100 * 1.6</f>
        <v>0.24</v>
      </c>
      <c r="D5" s="61">
        <f>Distributions!E10/100 * 1.6</f>
        <v>0.20640000000000003</v>
      </c>
      <c r="E5" s="61">
        <f>Distributions!F10/100 * 1.6</f>
        <v>0.17600000000000002</v>
      </c>
      <c r="F5" s="61">
        <f>Distributions!G10/100 * 1.6</f>
        <v>0.16800000000000001</v>
      </c>
    </row>
    <row r="6" spans="1:6" ht="15.75" customHeight="1" x14ac:dyDescent="0.15">
      <c r="A6" s="4" t="s">
        <v>181</v>
      </c>
      <c r="B6" s="61">
        <f>Distributions!C11/100 * 1.6</f>
        <v>7.8400000000000011E-2</v>
      </c>
      <c r="C6" s="61">
        <f>Distributions!D11/100 * 1.6</f>
        <v>7.8400000000000011E-2</v>
      </c>
      <c r="D6" s="61">
        <f>Distributions!E11/100 * 1.6</f>
        <v>8.48E-2</v>
      </c>
      <c r="E6" s="61">
        <f>Distributions!F11/100 * 1.6</f>
        <v>6.5599999999999992E-2</v>
      </c>
      <c r="F6" s="61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131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132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133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184</v>
      </c>
      <c r="C5" s="69">
        <v>1</v>
      </c>
      <c r="D5" s="69">
        <v>1</v>
      </c>
      <c r="E5" s="69">
        <v>1</v>
      </c>
      <c r="F5" s="69">
        <v>1</v>
      </c>
    </row>
    <row r="6" spans="1:6" ht="15.75" customHeight="1" x14ac:dyDescent="0.2">
      <c r="B6" t="s">
        <v>185</v>
      </c>
      <c r="C6" s="69">
        <v>1</v>
      </c>
      <c r="D6" s="69">
        <v>1</v>
      </c>
      <c r="E6" s="69">
        <v>1</v>
      </c>
      <c r="F6" s="69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abSelected="1"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1" t="s">
        <v>193</v>
      </c>
      <c r="B15" s="4" t="s">
        <v>29</v>
      </c>
      <c r="C15" s="61">
        <v>1.04</v>
      </c>
      <c r="D15" s="61">
        <v>1.04</v>
      </c>
      <c r="E15" s="61">
        <v>1.04</v>
      </c>
      <c r="F15" s="61">
        <v>1.04</v>
      </c>
      <c r="G15" s="61">
        <v>1.04</v>
      </c>
    </row>
    <row r="17" spans="1:7" x14ac:dyDescent="0.15">
      <c r="A17" s="11" t="s">
        <v>194</v>
      </c>
      <c r="B17" s="4" t="s">
        <v>29</v>
      </c>
      <c r="C17" s="61">
        <v>1.04</v>
      </c>
      <c r="D17" s="61">
        <v>1.04</v>
      </c>
      <c r="E17" s="61">
        <v>1.04</v>
      </c>
      <c r="F17" s="61">
        <v>1.04</v>
      </c>
      <c r="G17" s="61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2017-10-05T22:44:56Z</dcterms:modified>
</cp:coreProperties>
</file>