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8_{79CBB651-DF0E-45F5-BAE7-7363CB7ED02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Baseline year population inputs" sheetId="1" r:id="rId1"/>
    <sheet name="Demographic projections" sheetId="77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1">'Baseline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1">'Treatment of SAM'!$D$3</definedName>
    <definedName name="comm_deliv">'Treatment of SAM'!$D$3</definedName>
    <definedName name="diarrhoea_1_5mo" localSheetId="1">'Baseline year population inputs'!$C$52</definedName>
    <definedName name="diarrhoea_1_5mo">'Baseline year population inputs'!$C$52</definedName>
    <definedName name="diarrhoea_12_23mo" localSheetId="1">'Baseline year population inputs'!$C$54</definedName>
    <definedName name="diarrhoea_12_23mo">'Baseline year population inputs'!$C$54</definedName>
    <definedName name="diarrhoea_1mo" localSheetId="1">'Baseline year population inputs'!$C$51</definedName>
    <definedName name="diarrhoea_1mo">'Baseline year population inputs'!$C$51</definedName>
    <definedName name="diarrhoea_24_59mo" localSheetId="1">'Baseline year population inputs'!$C$55</definedName>
    <definedName name="diarrhoea_24_59mo">'Baseline year population inputs'!$C$55</definedName>
    <definedName name="diarrhoea_6_11mo" localSheetId="1">'Baseline year population inputs'!$C$53</definedName>
    <definedName name="diarrhoea_6_11mo">'Baseline year population inputs'!$C$53</definedName>
    <definedName name="end_year" localSheetId="1">'Baseline year population inputs'!$C$4</definedName>
    <definedName name="end_year">'Baseline year population inputs'!$C$4</definedName>
    <definedName name="famplan_unmet_need" localSheetId="1">'Baseline year population inputs'!$C$13</definedName>
    <definedName name="famplan_unmet_need">'Baseline year population inputs'!$C$13</definedName>
    <definedName name="food_insecure" localSheetId="1">'Baseline year population inputs'!$C$8</definedName>
    <definedName name="food_insecure">'Baseline year population inputs'!$C$8</definedName>
    <definedName name="frac_children_health_facility" localSheetId="1">'Baseline year population inputs'!$C$12</definedName>
    <definedName name="frac_children_health_facility">'Baseline year population inputs'!$C$12</definedName>
    <definedName name="frac_diarrhea_severe" localSheetId="1">'Baseline year population inputs'!$C$58</definedName>
    <definedName name="frac_diarrhea_severe">'Baseline year population inputs'!$C$58</definedName>
    <definedName name="frac_maize" localSheetId="1">'Baseline year population inputs'!$C$19</definedName>
    <definedName name="frac_maize">'Baseline year population inputs'!$C$19</definedName>
    <definedName name="frac_malaria_risk" localSheetId="1">'Baseline year population inputs'!$C$9</definedName>
    <definedName name="frac_malaria_risk">'Baseline year population inputs'!$C$9</definedName>
    <definedName name="frac_mam_1_5months" localSheetId="1">'Nutritional status distribution'!$D$10</definedName>
    <definedName name="frac_mam_1_5months">'Nutritional status distribution'!$D$10</definedName>
    <definedName name="frac_mam_12_23months" localSheetId="1">'Nutritional status distribution'!$F$10</definedName>
    <definedName name="frac_mam_12_23months">'Nutritional status distribution'!$F$10</definedName>
    <definedName name="frac_mam_1month" localSheetId="1">'Nutritional status distribution'!$C$10</definedName>
    <definedName name="frac_mam_1month">'Nutritional status distribution'!$C$10</definedName>
    <definedName name="frac_mam_24_59months" localSheetId="1">'Nutritional status distribution'!$G$10</definedName>
    <definedName name="frac_mam_24_59months">'Nutritional status distribution'!$G$10</definedName>
    <definedName name="frac_mam_6_11months" localSheetId="1">'Nutritional status distribution'!$E$10</definedName>
    <definedName name="frac_mam_6_11months">'Nutritional status distribution'!$E$10</definedName>
    <definedName name="frac_MAMtoSAM" localSheetId="1">'Baseline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1">'Baseline year population inputs'!$C$11</definedName>
    <definedName name="frac_PW_health_facility">'Baseline year population inputs'!$C$11</definedName>
    <definedName name="frac_rice" localSheetId="1">'Baseline year population inputs'!$C$17</definedName>
    <definedName name="frac_rice">'Baseline year population inputs'!$C$17</definedName>
    <definedName name="frac_sam_1_5months" localSheetId="1">'Nutritional status distribution'!$D$11</definedName>
    <definedName name="frac_sam_1_5months">'Nutritional status distribution'!$D$11</definedName>
    <definedName name="frac_sam_12_23months" localSheetId="1">'Nutritional status distribution'!$F$11</definedName>
    <definedName name="frac_sam_12_23months">'Nutritional status distribution'!$F$11</definedName>
    <definedName name="frac_sam_1month" localSheetId="1">'Nutritional status distribution'!$C$11</definedName>
    <definedName name="frac_sam_1month">'Nutritional status distribution'!$C$11</definedName>
    <definedName name="frac_sam_24_59months" localSheetId="1">'Nutritional status distribution'!$G$11</definedName>
    <definedName name="frac_sam_24_59months">'Nutritional status distribution'!$G$11</definedName>
    <definedName name="frac_sam_6_11months" localSheetId="1">'Nutritional status distribution'!$E$11</definedName>
    <definedName name="frac_sam_6_11months">'Nutritional status distribution'!$E$11</definedName>
    <definedName name="frac_SAMtoMAM" localSheetId="1">'Baseline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1">'Baseline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1">'Baseline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1">'Baseline year population inputs'!$C$46</definedName>
    <definedName name="preterm_AGA">'Baseline year population inputs'!$C$46</definedName>
    <definedName name="preterm_SGA" localSheetId="1">'Baseline year population inputs'!$C$45</definedName>
    <definedName name="preterm_SGA">'Baseline year population inputs'!$C$45</definedName>
    <definedName name="school_attendance" localSheetId="1">'Baseline year population inputs'!$C$10</definedName>
    <definedName name="school_attendance">'Baseline year population inputs'!$C$10</definedName>
    <definedName name="start_year" localSheetId="1">'Baseline year population inputs'!$C$3</definedName>
    <definedName name="start_year">'Baseline year population inputs'!$C$3</definedName>
    <definedName name="stillbirth" localSheetId="1">'Baseline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1">'Baseline year population inputs'!$C$47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77" l="1"/>
  <c r="G17" i="77"/>
  <c r="H40" i="77" l="1"/>
  <c r="G40" i="77"/>
  <c r="H39" i="77"/>
  <c r="G39" i="77"/>
  <c r="H38" i="77"/>
  <c r="G38" i="77"/>
  <c r="H37" i="77"/>
  <c r="G37" i="77"/>
  <c r="H36" i="77"/>
  <c r="G36" i="77"/>
  <c r="H35" i="77"/>
  <c r="I35" i="77" s="1"/>
  <c r="G35" i="77"/>
  <c r="H34" i="77"/>
  <c r="G34" i="77"/>
  <c r="H33" i="77"/>
  <c r="I33" i="77" s="1"/>
  <c r="G33" i="77"/>
  <c r="H32" i="77"/>
  <c r="I32" i="77" s="1"/>
  <c r="G32" i="77"/>
  <c r="H31" i="77"/>
  <c r="G31" i="77"/>
  <c r="H30" i="77"/>
  <c r="G30" i="77"/>
  <c r="H29" i="77"/>
  <c r="G29" i="77"/>
  <c r="H28" i="77"/>
  <c r="G28" i="77"/>
  <c r="H27" i="77"/>
  <c r="I27" i="77" s="1"/>
  <c r="G27" i="77"/>
  <c r="H26" i="77"/>
  <c r="G26" i="77"/>
  <c r="H25" i="77"/>
  <c r="I25" i="77" s="1"/>
  <c r="G25" i="77"/>
  <c r="H24" i="77"/>
  <c r="I24" i="77" s="1"/>
  <c r="G24" i="77"/>
  <c r="H23" i="77"/>
  <c r="G23" i="77"/>
  <c r="H22" i="77"/>
  <c r="G22" i="77"/>
  <c r="H21" i="77"/>
  <c r="G21" i="77"/>
  <c r="H20" i="77"/>
  <c r="G20" i="77"/>
  <c r="H19" i="77"/>
  <c r="I19" i="77" s="1"/>
  <c r="G19" i="77"/>
  <c r="H18" i="77"/>
  <c r="G18" i="77"/>
  <c r="H17" i="77"/>
  <c r="H16" i="77"/>
  <c r="I16" i="77" s="1"/>
  <c r="H15" i="77"/>
  <c r="G15" i="77"/>
  <c r="H14" i="77"/>
  <c r="G14" i="77"/>
  <c r="H13" i="77"/>
  <c r="G13" i="77"/>
  <c r="H12" i="77"/>
  <c r="I12" i="77" s="1"/>
  <c r="G12" i="77"/>
  <c r="H11" i="77"/>
  <c r="G11" i="77"/>
  <c r="H10" i="77"/>
  <c r="I10" i="77" s="1"/>
  <c r="G10" i="77"/>
  <c r="H9" i="77"/>
  <c r="G9" i="77"/>
  <c r="H8" i="77"/>
  <c r="I8" i="77" s="1"/>
  <c r="G8" i="77"/>
  <c r="H7" i="77"/>
  <c r="G7" i="77"/>
  <c r="H6" i="77"/>
  <c r="G6" i="77"/>
  <c r="H5" i="77"/>
  <c r="G5" i="77"/>
  <c r="H4" i="77"/>
  <c r="G4" i="77"/>
  <c r="H3" i="77"/>
  <c r="G3" i="77"/>
  <c r="H2" i="77"/>
  <c r="I2" i="77" s="1"/>
  <c r="G2" i="77"/>
  <c r="A2" i="77"/>
  <c r="A40" i="77" s="1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I26" i="77" l="1"/>
  <c r="I34" i="77"/>
  <c r="I18" i="77"/>
  <c r="I20" i="77"/>
  <c r="I28" i="77"/>
  <c r="I36" i="77"/>
  <c r="I37" i="77"/>
  <c r="I21" i="77"/>
  <c r="I22" i="77"/>
  <c r="I30" i="77"/>
  <c r="I38" i="77"/>
  <c r="I4" i="77"/>
  <c r="I6" i="77"/>
  <c r="I14" i="77"/>
  <c r="I23" i="77"/>
  <c r="I31" i="77"/>
  <c r="I29" i="77"/>
  <c r="I40" i="77"/>
  <c r="I5" i="77"/>
  <c r="I9" i="77"/>
  <c r="I13" i="77"/>
  <c r="I17" i="77"/>
  <c r="I3" i="77"/>
  <c r="I7" i="77"/>
  <c r="I11" i="77"/>
  <c r="I15" i="77"/>
  <c r="I39" i="77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7" i="77"/>
  <c r="A19" i="77"/>
  <c r="A21" i="77"/>
  <c r="A23" i="77"/>
  <c r="A25" i="77"/>
  <c r="A27" i="77"/>
  <c r="A29" i="77"/>
  <c r="A31" i="77"/>
  <c r="A33" i="77"/>
  <c r="A35" i="77"/>
  <c r="A37" i="77"/>
  <c r="A39" i="77"/>
  <c r="A16" i="77"/>
  <c r="A18" i="77"/>
  <c r="A20" i="77"/>
  <c r="A22" i="77"/>
  <c r="A24" i="77"/>
  <c r="A26" i="77"/>
  <c r="A28" i="77"/>
  <c r="A30" i="77"/>
  <c r="A32" i="77"/>
  <c r="A34" i="77"/>
  <c r="A36" i="77"/>
  <c r="A38" i="77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C20" i="1"/>
  <c r="D111" i="65" l="1"/>
  <c r="D58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<sst xmlns="http://schemas.openxmlformats.org/spreadsheetml/2006/main" count="2093" uniqueCount="341">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</sst>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2578125" defaultRowHeight="15.75" customHeight="1" x14ac:dyDescent="0.2"/>
  <cols>
    <col min="1" max="1" width="27.5703125" style="8" customWidth="1"/>
    <col min="2" max="2" width="38.5703125" style="11" customWidth="1"/>
    <col min="3" max="16384" width="14.42578125" style="8"/>
  </cols>
  <sheetData>
    <row r="1" spans="1:3" ht="15.95" customHeight="1" x14ac:dyDescent="0.2">
      <c r="A1" s="1" t="s">
        <v>100</v>
      </c>
      <c r="B1" s="30" t="s">
        <v>159</v>
      </c>
      <c r="C1" s="30" t="s">
        <v>160</v>
      </c>
    </row>
    <row r="2" spans="1:3" ht="15.95" customHeight="1" x14ac:dyDescent="0.2">
      <c r="A2" s="8" t="s">
        <v>186</v>
      </c>
      <c r="B2" s="30"/>
      <c r="C2" s="30"/>
    </row>
    <row r="3" spans="1:3" ht="15.95" customHeight="1" x14ac:dyDescent="0.2">
      <c r="A3" s="1"/>
      <c r="B3" s="5" t="s">
        <v>188</v>
      </c>
      <c r="C3" s="48">
        <v>2017</v>
      </c>
    </row>
    <row r="4" spans="1:3" ht="15.95" customHeight="1" x14ac:dyDescent="0.2">
      <c r="A4" s="1"/>
      <c r="B4" s="5" t="s">
        <v>187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48</v>
      </c>
    </row>
    <row r="7" spans="1:3" ht="15" customHeight="1" x14ac:dyDescent="0.2">
      <c r="B7" s="11" t="s">
        <v>203</v>
      </c>
      <c r="C7" s="50">
        <v>9862402</v>
      </c>
    </row>
    <row r="8" spans="1:3" ht="15" customHeight="1" x14ac:dyDescent="0.2">
      <c r="B8" s="5" t="s">
        <v>106</v>
      </c>
      <c r="C8" s="51">
        <v>0.28199999999999997</v>
      </c>
    </row>
    <row r="9" spans="1:3" ht="15" customHeight="1" x14ac:dyDescent="0.2">
      <c r="B9" s="5" t="s">
        <v>107</v>
      </c>
      <c r="C9" s="52">
        <v>1</v>
      </c>
    </row>
    <row r="10" spans="1:3" ht="15" customHeight="1" x14ac:dyDescent="0.2">
      <c r="B10" s="5" t="s">
        <v>105</v>
      </c>
      <c r="C10" s="52">
        <v>0.23</v>
      </c>
    </row>
    <row r="11" spans="1:3" ht="15" customHeight="1" x14ac:dyDescent="0.2">
      <c r="B11" s="5" t="s">
        <v>108</v>
      </c>
      <c r="C11" s="51">
        <v>0.51</v>
      </c>
    </row>
    <row r="12" spans="1:3" ht="15" customHeight="1" x14ac:dyDescent="0.2">
      <c r="B12" s="5" t="s">
        <v>109</v>
      </c>
      <c r="C12" s="51">
        <v>0.37</v>
      </c>
    </row>
    <row r="13" spans="1:3" ht="15" customHeight="1" x14ac:dyDescent="0.2">
      <c r="B13" s="5" t="s">
        <v>110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30</v>
      </c>
      <c r="B15" s="14"/>
      <c r="C15" s="3"/>
    </row>
    <row r="16" spans="1:3" ht="15" customHeight="1" x14ac:dyDescent="0.2">
      <c r="B16" s="5" t="s">
        <v>94</v>
      </c>
      <c r="C16" s="52">
        <v>0.3</v>
      </c>
    </row>
    <row r="17" spans="1:3" ht="15" customHeight="1" x14ac:dyDescent="0.2">
      <c r="B17" s="5" t="s">
        <v>95</v>
      </c>
      <c r="C17" s="52">
        <v>0.1</v>
      </c>
    </row>
    <row r="18" spans="1:3" ht="15" customHeight="1" x14ac:dyDescent="0.2">
      <c r="B18" s="5" t="s">
        <v>96</v>
      </c>
      <c r="C18" s="52">
        <v>0.1</v>
      </c>
    </row>
    <row r="19" spans="1:3" ht="15" customHeight="1" x14ac:dyDescent="0.2">
      <c r="B19" s="5" t="s">
        <v>97</v>
      </c>
      <c r="C19" s="52">
        <v>0.8</v>
      </c>
    </row>
    <row r="20" spans="1:3" ht="15" customHeight="1" x14ac:dyDescent="0.2">
      <c r="B20" s="5" t="s">
        <v>98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99</v>
      </c>
    </row>
    <row r="23" spans="1:3" ht="15" customHeight="1" x14ac:dyDescent="0.2">
      <c r="B23" s="15" t="s">
        <v>101</v>
      </c>
      <c r="C23" s="52">
        <v>0.127</v>
      </c>
    </row>
    <row r="24" spans="1:3" ht="15" customHeight="1" x14ac:dyDescent="0.2">
      <c r="B24" s="15" t="s">
        <v>102</v>
      </c>
      <c r="C24" s="52">
        <v>0.45200000000000001</v>
      </c>
    </row>
    <row r="25" spans="1:3" ht="15" customHeight="1" x14ac:dyDescent="0.2">
      <c r="B25" s="15" t="s">
        <v>103</v>
      </c>
      <c r="C25" s="52">
        <v>0.33400000000000002</v>
      </c>
    </row>
    <row r="26" spans="1:3" ht="15" customHeight="1" x14ac:dyDescent="0.2">
      <c r="B26" s="15" t="s">
        <v>104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191</v>
      </c>
      <c r="B28" s="15"/>
      <c r="C28" s="15"/>
    </row>
    <row r="29" spans="1:3" ht="14.25" customHeight="1" x14ac:dyDescent="0.2">
      <c r="B29" s="24" t="s">
        <v>75</v>
      </c>
      <c r="C29" s="53">
        <v>0.20799999999999999</v>
      </c>
    </row>
    <row r="30" spans="1:3" ht="14.25" customHeight="1" x14ac:dyDescent="0.2">
      <c r="B30" s="24" t="s">
        <v>76</v>
      </c>
      <c r="C30" s="53">
        <v>0.63700000000000001</v>
      </c>
    </row>
    <row r="31" spans="1:3" ht="14.25" customHeight="1" x14ac:dyDescent="0.2">
      <c r="B31" s="24" t="s">
        <v>77</v>
      </c>
      <c r="C31" s="53">
        <v>0.11899999999999999</v>
      </c>
    </row>
    <row r="32" spans="1:3" ht="14.25" customHeight="1" x14ac:dyDescent="0.2">
      <c r="B32" s="24" t="s">
        <v>78</v>
      </c>
      <c r="C32" s="53">
        <v>3.5999999999999997E-2</v>
      </c>
    </row>
    <row r="33" spans="1:5" ht="12.75" x14ac:dyDescent="0.2">
      <c r="B33" s="26" t="s">
        <v>124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8" t="s">
        <v>74</v>
      </c>
      <c r="B36" s="5"/>
    </row>
    <row r="37" spans="1:5" ht="15" customHeight="1" x14ac:dyDescent="0.2">
      <c r="B37" s="11" t="s">
        <v>92</v>
      </c>
      <c r="C37" s="54">
        <v>25</v>
      </c>
    </row>
    <row r="38" spans="1:5" ht="15" customHeight="1" x14ac:dyDescent="0.2">
      <c r="B38" s="11" t="s">
        <v>91</v>
      </c>
      <c r="C38" s="54">
        <v>43</v>
      </c>
      <c r="D38" s="12"/>
      <c r="E38" s="13"/>
    </row>
    <row r="39" spans="1:5" ht="15" customHeight="1" x14ac:dyDescent="0.2">
      <c r="B39" s="11" t="s">
        <v>90</v>
      </c>
      <c r="C39" s="54">
        <v>67</v>
      </c>
      <c r="D39" s="12"/>
      <c r="E39" s="12"/>
    </row>
    <row r="40" spans="1:5" ht="15" customHeight="1" x14ac:dyDescent="0.2">
      <c r="B40" s="11" t="s">
        <v>166</v>
      </c>
      <c r="C40" s="54">
        <v>4.01</v>
      </c>
    </row>
    <row r="41" spans="1:5" ht="15" customHeight="1" x14ac:dyDescent="0.2">
      <c r="B41" s="11" t="s">
        <v>89</v>
      </c>
      <c r="C41" s="52">
        <v>0.13</v>
      </c>
    </row>
    <row r="42" spans="1:5" ht="15" customHeight="1" x14ac:dyDescent="0.2">
      <c r="B42" s="11" t="s">
        <v>93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128</v>
      </c>
      <c r="D44" s="12"/>
    </row>
    <row r="45" spans="1:5" ht="15.75" customHeight="1" x14ac:dyDescent="0.2">
      <c r="B45" s="11" t="s">
        <v>9</v>
      </c>
      <c r="C45" s="52">
        <v>3.1E-2</v>
      </c>
      <c r="D45" s="12"/>
    </row>
    <row r="46" spans="1:5" ht="15.75" customHeight="1" x14ac:dyDescent="0.2">
      <c r="B46" s="11" t="s">
        <v>11</v>
      </c>
      <c r="C46" s="52">
        <v>0.109</v>
      </c>
      <c r="D46" s="12"/>
    </row>
    <row r="47" spans="1:5" ht="15.75" customHeight="1" x14ac:dyDescent="0.2">
      <c r="B47" s="11" t="s">
        <v>12</v>
      </c>
      <c r="C47" s="52">
        <v>0.36499999999999999</v>
      </c>
      <c r="D47" s="12"/>
      <c r="E47" s="13"/>
    </row>
    <row r="48" spans="1:5" ht="15" customHeight="1" x14ac:dyDescent="0.2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72</v>
      </c>
      <c r="D50" s="12"/>
    </row>
    <row r="51" spans="1:4" ht="15.75" customHeight="1" x14ac:dyDescent="0.2">
      <c r="B51" s="11" t="s">
        <v>119</v>
      </c>
      <c r="C51" s="55">
        <v>1.66</v>
      </c>
      <c r="D51" s="12"/>
    </row>
    <row r="52" spans="1:4" ht="15" customHeight="1" x14ac:dyDescent="0.2">
      <c r="B52" s="11" t="s">
        <v>120</v>
      </c>
      <c r="C52" s="55">
        <v>1.66</v>
      </c>
    </row>
    <row r="53" spans="1:4" ht="15.75" customHeight="1" x14ac:dyDescent="0.2">
      <c r="B53" s="11" t="s">
        <v>121</v>
      </c>
      <c r="C53" s="55">
        <v>5.64</v>
      </c>
    </row>
    <row r="54" spans="1:4" ht="15.75" customHeight="1" x14ac:dyDescent="0.2">
      <c r="B54" s="11" t="s">
        <v>122</v>
      </c>
      <c r="C54" s="55">
        <v>5.43</v>
      </c>
    </row>
    <row r="55" spans="1:4" ht="15.75" customHeight="1" x14ac:dyDescent="0.2">
      <c r="B55" s="11" t="s">
        <v>123</v>
      </c>
      <c r="C55" s="55">
        <v>1.91</v>
      </c>
    </row>
    <row r="57" spans="1:4" ht="15.75" customHeight="1" x14ac:dyDescent="0.2">
      <c r="A57" s="8" t="s">
        <v>129</v>
      </c>
    </row>
    <row r="58" spans="1:4" ht="15.75" customHeight="1" x14ac:dyDescent="0.2">
      <c r="B58" s="5" t="s">
        <v>111</v>
      </c>
      <c r="C58" s="51">
        <v>0.2</v>
      </c>
    </row>
    <row r="59" spans="1:4" ht="15.75" customHeight="1" x14ac:dyDescent="0.2">
      <c r="B59" s="11" t="s">
        <v>127</v>
      </c>
      <c r="C59" s="51">
        <v>0.42</v>
      </c>
    </row>
    <row r="60" spans="1:4" ht="15.75" customHeight="1" x14ac:dyDescent="0.2">
      <c r="B60" s="11" t="s">
        <v>264</v>
      </c>
      <c r="C60" s="51">
        <v>4.5999999999999999E-2</v>
      </c>
    </row>
    <row r="61" spans="1:4" ht="15.75" customHeight="1" x14ac:dyDescent="0.2">
      <c r="B61" s="11" t="s">
        <v>265</v>
      </c>
      <c r="C61" s="51">
        <v>1.4E-2</v>
      </c>
    </row>
    <row r="62" spans="1:4" ht="15.75" customHeight="1" x14ac:dyDescent="0.2">
      <c r="B62" s="11" t="s">
        <v>336</v>
      </c>
      <c r="C62" s="51">
        <v>0.02</v>
      </c>
    </row>
    <row r="63" spans="1:4" ht="15.75" customHeight="1" x14ac:dyDescent="0.2">
      <c r="A63" s="4"/>
    </row>
  </sheetData>
  <sheetProtection algorithmName="SHA-512" hashValue="Wd2+xHEVZiXtjLewuuxSGQB8PDRX3y9xCtHUWdkWxwthmWf7kTDhy4uVbjT/gFuwSg4/WORqaGjTvsKW4wiH1Q==" saltValue="F0BH4im/Pe17r9OoovFQl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42578125" style="27" bestFit="1" customWidth="1"/>
    <col min="6" max="6" width="23" style="27" bestFit="1" customWidth="1"/>
    <col min="7" max="7" width="22.5703125" style="27" bestFit="1" customWidth="1"/>
    <col min="8" max="16384" width="14.42578125" style="27"/>
  </cols>
  <sheetData>
    <row r="1" spans="1:7" ht="25.5" x14ac:dyDescent="0.2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5" customHeight="1" x14ac:dyDescent="0.2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OrLYlfjwUsZ0kmxxIgH4/O+jA3TWcOfTdQET8zLsOgHucOq3O+UCKLD+FFO/b2zXsVofYWgQUzY6dzO94EwIFA==" saltValue="M1n1cC1WpCCkRaVRLSaj/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7" sqref="C17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69</v>
      </c>
      <c r="B1" s="29" t="s">
        <v>175</v>
      </c>
      <c r="C1" s="29" t="s">
        <v>174</v>
      </c>
    </row>
    <row r="2" spans="1:3" x14ac:dyDescent="0.2">
      <c r="A2" s="65" t="s">
        <v>182</v>
      </c>
      <c r="B2" s="62" t="s">
        <v>59</v>
      </c>
      <c r="C2" s="62"/>
    </row>
    <row r="3" spans="1:3" x14ac:dyDescent="0.2">
      <c r="A3" s="65" t="s">
        <v>202</v>
      </c>
      <c r="B3" s="62" t="s">
        <v>59</v>
      </c>
      <c r="C3" s="62"/>
    </row>
    <row r="4" spans="1:3" x14ac:dyDescent="0.2">
      <c r="A4" s="66" t="s">
        <v>58</v>
      </c>
      <c r="B4" s="62" t="s">
        <v>131</v>
      </c>
      <c r="C4" s="62"/>
    </row>
    <row r="5" spans="1:3" x14ac:dyDescent="0.2">
      <c r="A5" s="66" t="s">
        <v>132</v>
      </c>
      <c r="B5" s="62" t="s">
        <v>131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pFIex3xqPPykPu4Gzmnn4fui7DKoKuiPcYULeHdGdP47guzUiZFyhSKTu+jwiUAROF8zW5EACzFTX5EL4/Wlfw==" saltValue="A15VXhAu/AvmvI+JoQms5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69</v>
      </c>
    </row>
    <row r="2" spans="1:1" x14ac:dyDescent="0.2">
      <c r="A2" s="35" t="s">
        <v>192</v>
      </c>
    </row>
    <row r="3" spans="1:1" x14ac:dyDescent="0.2">
      <c r="A3" s="35" t="s">
        <v>57</v>
      </c>
    </row>
    <row r="4" spans="1:1" x14ac:dyDescent="0.2">
      <c r="A4" s="35" t="s">
        <v>34</v>
      </c>
    </row>
    <row r="5" spans="1:1" x14ac:dyDescent="0.2">
      <c r="A5" s="35" t="s">
        <v>83</v>
      </c>
    </row>
    <row r="6" spans="1:1" x14ac:dyDescent="0.2">
      <c r="A6" s="35" t="s">
        <v>82</v>
      </c>
    </row>
    <row r="7" spans="1:1" x14ac:dyDescent="0.2">
      <c r="A7" s="35" t="s">
        <v>81</v>
      </c>
    </row>
    <row r="8" spans="1:1" x14ac:dyDescent="0.2">
      <c r="A8" s="35" t="s">
        <v>79</v>
      </c>
    </row>
    <row r="9" spans="1:1" x14ac:dyDescent="0.2">
      <c r="A9" s="35" t="s">
        <v>80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y8gJ/xE1OvJI440P/Kobcqsfjs5yi7Rnt7e2TzleRsHBCwsM48p1Jon7RYoRe54Te4r1berMWB41GAKF/iBwCA==" saltValue="evUGbNk+xe7gwYAm9+q0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1O0a87Tf2gmWAkzO75mOT3LpgI8hKdf+sYnP47QszSqVYGjnJRLWXq7APnExpQfh8V5lt0fhUQ0n3fXMTgUlYw==" saltValue="BjpkXCzpDlxNwjCEEslT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QfEcPR0tU+AXq/FXPtqrQMHFvEk/i6VNjZKpFpQII0uDKBuech8ymizoeJKUdgyzyst5a61dCEtE1b5L7NJ9eg==" saltValue="fCx1ypEQCm/0eYp5aL5O3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196</v>
      </c>
    </row>
    <row r="2" spans="1:1" x14ac:dyDescent="0.2">
      <c r="A2" s="8" t="s">
        <v>197</v>
      </c>
    </row>
    <row r="3" spans="1:1" x14ac:dyDescent="0.2">
      <c r="A3" s="8" t="s">
        <v>198</v>
      </c>
    </row>
    <row r="4" spans="1:1" x14ac:dyDescent="0.2">
      <c r="A4" s="8" t="s">
        <v>199</v>
      </c>
    </row>
  </sheetData>
  <sheetProtection algorithmName="SHA-512" hashValue="xnBxUqsXA4b7IJ6gy+OtUePIJ5TewQun7EomOLcDHoKF5Ied3gsKruV3CJV7/Y8nOEEiiEufgO8V9bJgqLE6Ew==" saltValue="7opoCxXfcfgiRzZLHJraj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570312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.25" x14ac:dyDescent="0.2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Wmt8z+xfmTN9VVCk8GlEsOOTHgYCbcjNcsnVkKxmz2RviSemhCiVs0UK+rjFXK4FNtGRxF7aQfQSS1PUiCrSgg==" saltValue="xkjryOI4jOzt9yUZ04Mst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140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425781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2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5.95" customHeight="1" x14ac:dyDescent="0.2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asK6g+jRM8Wh7W4IrAoLUochiccLaL9ZAQkZVnK+UFzVVCM+076EcXRSZSSW9nHfQa3/JhIl9n9C5sjrxcnMNg==" saltValue="Cw/2FrVFCg/tevTvKyBnf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27" bestFit="1" customWidth="1"/>
    <col min="2" max="2" width="8.5703125" style="27" bestFit="1" customWidth="1"/>
    <col min="3" max="3" width="8.85546875" style="27" bestFit="1" customWidth="1"/>
    <col min="4" max="4" width="18.42578125" style="27" bestFit="1" customWidth="1"/>
    <col min="5" max="5" width="17.42578125" style="27" bestFit="1" customWidth="1"/>
    <col min="6" max="6" width="13.5703125" style="27" bestFit="1" customWidth="1"/>
    <col min="7" max="7" width="9.85546875" style="27" bestFit="1" customWidth="1"/>
    <col min="8" max="8" width="8.85546875" style="27" bestFit="1" customWidth="1"/>
    <col min="9" max="9" width="14.85546875" style="27" bestFit="1" customWidth="1"/>
    <col min="10" max="10" width="15.42578125" style="27" bestFit="1" customWidth="1"/>
    <col min="11" max="16384" width="12.85546875" style="27"/>
  </cols>
  <sheetData>
    <row r="1" spans="1:11" x14ac:dyDescent="0.2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/LBXlZQLugJ1lraBKvYbR9olWh6/d4P3B45yHSrVNx2d3G4eVV51pQUZ2QsoQbfOkvLfQf6FHOLIgi428vVzYQ==" saltValue="bjiqFNw+thc6hTheLb0tw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27" bestFit="1" customWidth="1"/>
    <col min="2" max="2" width="8.5703125" style="27" bestFit="1" customWidth="1"/>
    <col min="3" max="3" width="8.85546875" style="27" bestFit="1" customWidth="1"/>
    <col min="4" max="4" width="18.42578125" style="27" bestFit="1" customWidth="1"/>
    <col min="5" max="5" width="17.42578125" style="27" bestFit="1" customWidth="1"/>
    <col min="6" max="6" width="13.5703125" style="27" bestFit="1" customWidth="1"/>
    <col min="7" max="7" width="9.85546875" style="27" bestFit="1" customWidth="1"/>
    <col min="8" max="8" width="8.85546875" style="27" bestFit="1" customWidth="1"/>
    <col min="9" max="9" width="14.85546875" style="27" bestFit="1" customWidth="1"/>
    <col min="10" max="10" width="15.42578125" style="27" bestFit="1" customWidth="1"/>
    <col min="11" max="16384" width="12.85546875" style="27"/>
  </cols>
  <sheetData>
    <row r="1" spans="1:11" x14ac:dyDescent="0.2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1eqvijuSUDt0mMeeSfhMLU73OUQ03jIc693bzLhnc22YJtg/2RxEhbfTEGuHLMX4YukOlhd42/rSNLsaYLSclw==" saltValue="7jeSwQj+3+XLMloLecTuT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BD61-C614-4D79-87B0-D2EB891B0293}">
  <sheetPr>
    <tabColor rgb="FF007600"/>
  </sheetPr>
  <dimension ref="A1:I40"/>
  <sheetViews>
    <sheetView zoomScale="85" zoomScaleNormal="85" workbookViewId="0">
      <selection activeCell="E9" sqref="E9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40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si="3"/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>
        <f t="shared" si="0"/>
        <v>0</v>
      </c>
      <c r="H17" s="17">
        <f t="shared" si="1"/>
        <v>0</v>
      </c>
      <c r="I17" s="17">
        <f t="shared" si="3"/>
        <v>0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3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3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3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3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3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3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3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3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3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3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3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3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3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3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3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3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3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3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3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3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3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3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3"/>
        <v>0</v>
      </c>
    </row>
  </sheetData>
  <sheetProtection algorithmName="SHA-512" hashValue="KJKEYjfVG9n61u0n4KjL88pXAFnhHz68hX59ewLRu25xQVnEKAN6EMypRFh8+SbL27IrRybpuRdTFhlvf/6ekQ==" saltValue="BRjpr7rby6shQWIiqo9htg==" spinCount="100000" sheet="1" objects="1" scenarios="1" selectLockedCells="1"/>
  <conditionalFormatting sqref="B2:I15 B18:I40 B17:C17 E17:F17 B16:F16 G16:I17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27" customWidth="1"/>
    <col min="2" max="2" width="15" style="27" customWidth="1"/>
    <col min="3" max="3" width="14.5703125" style="27" customWidth="1"/>
    <col min="4" max="16384" width="12.85546875" style="27"/>
  </cols>
  <sheetData>
    <row r="1" spans="1:10" x14ac:dyDescent="0.2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M9mQR+iAoHOwLqsape2ri4kLu90tr+WpLBNCn6AJkhP8g1qCVjWts29Fo7J0DfIuG3KGCVhZfLgJ2g2suFQT3w==" saltValue="qbknRbVFLV77KS36ZeqpN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425781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216</v>
      </c>
    </row>
    <row r="2" spans="1:6" ht="15.75" customHeight="1" x14ac:dyDescent="0.2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">
      <c r="A3" s="29" t="s">
        <v>217</v>
      </c>
      <c r="B3" s="83"/>
      <c r="C3" s="84"/>
      <c r="D3" s="85"/>
      <c r="E3" s="85"/>
      <c r="F3" s="85"/>
    </row>
    <row r="4" spans="1:6" ht="15.75" customHeight="1" x14ac:dyDescent="0.2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219</v>
      </c>
      <c r="C11" s="87"/>
      <c r="D11" s="88"/>
      <c r="E11" s="88"/>
      <c r="F11" s="88"/>
    </row>
    <row r="12" spans="1:6" ht="15.75" customHeight="1" x14ac:dyDescent="0.2">
      <c r="A12" s="29" t="s">
        <v>220</v>
      </c>
      <c r="C12" s="86"/>
      <c r="D12" s="75"/>
      <c r="E12" s="75"/>
      <c r="F12" s="75"/>
    </row>
    <row r="13" spans="1:6" ht="15.75" customHeight="1" x14ac:dyDescent="0.2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216</v>
      </c>
    </row>
    <row r="29" spans="1:6" ht="15.75" customHeight="1" x14ac:dyDescent="0.2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">
      <c r="A39" s="29" t="s">
        <v>298</v>
      </c>
      <c r="C39" s="86"/>
      <c r="D39" s="75"/>
      <c r="E39" s="75"/>
      <c r="F39" s="75"/>
    </row>
    <row r="40" spans="1:6" ht="15.75" customHeight="1" x14ac:dyDescent="0.2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216</v>
      </c>
    </row>
    <row r="56" spans="1:6" ht="15.75" customHeight="1" x14ac:dyDescent="0.2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">
      <c r="A66" s="29" t="s">
        <v>306</v>
      </c>
      <c r="C66" s="86"/>
      <c r="D66" s="75"/>
      <c r="E66" s="75"/>
      <c r="F66" s="75"/>
    </row>
    <row r="67" spans="1:6" ht="15.75" customHeight="1" x14ac:dyDescent="0.2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ZeaOh3vNOjMpN0H28HD4jhSzjXsVEErnmrb+dntbqPR6ng229kS9hyKhyKvpELeVb6QvMZiAQ3rktI0FtuYOHw==" saltValue="LoAgKQ2Kaw5Uq+JfVpKDa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27" customWidth="1"/>
    <col min="2" max="2" width="26.85546875" style="27" customWidth="1"/>
    <col min="3" max="3" width="18.42578125" style="27" customWidth="1"/>
    <col min="4" max="8" width="14.85546875" style="27" customWidth="1"/>
    <col min="9" max="12" width="15.42578125" style="27" bestFit="1" customWidth="1"/>
    <col min="13" max="16" width="16.85546875" style="27" bestFit="1" customWidth="1"/>
    <col min="17" max="16384" width="12.85546875" style="27"/>
  </cols>
  <sheetData>
    <row r="1" spans="1:16" s="79" customFormat="1" x14ac:dyDescent="0.2">
      <c r="A1" s="78" t="s">
        <v>225</v>
      </c>
    </row>
    <row r="2" spans="1:16" x14ac:dyDescent="0.2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.1" customHeight="1" x14ac:dyDescent="0.2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232</v>
      </c>
    </row>
    <row r="29" spans="1:16" x14ac:dyDescent="0.2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235</v>
      </c>
    </row>
    <row r="56" spans="1:16" ht="25.5" x14ac:dyDescent="0.2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239</v>
      </c>
    </row>
    <row r="65" spans="1:16" ht="25.5" x14ac:dyDescent="0.2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241</v>
      </c>
    </row>
    <row r="104" spans="1:16" ht="25.5" x14ac:dyDescent="0.2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267</v>
      </c>
      <c r="H110" s="106"/>
    </row>
    <row r="111" spans="1:16" x14ac:dyDescent="0.2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268</v>
      </c>
      <c r="H220" s="106"/>
    </row>
    <row r="221" spans="1:9" x14ac:dyDescent="0.2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y+4kgJcqdYJq3sIgO0pE42wwRCVTze+JYnVR92+Y658/Zba22Osx5KMAsu46l7gk0Hbswxz+3xQmwWeKaJXY+Q==" saltValue="ZrOBveHO5HBmAu/92IQ0n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27" customWidth="1"/>
    <col min="2" max="2" width="44.42578125" style="27" customWidth="1"/>
    <col min="3" max="3" width="17.85546875" style="27" customWidth="1"/>
    <col min="4" max="4" width="17.5703125" style="27" customWidth="1"/>
    <col min="5" max="5" width="17.140625" style="27" customWidth="1"/>
    <col min="6" max="6" width="15" style="27" customWidth="1"/>
    <col min="7" max="7" width="13.5703125" style="27" customWidth="1"/>
    <col min="8" max="16384" width="12.85546875" style="27"/>
  </cols>
  <sheetData>
    <row r="1" spans="1:7" s="79" customFormat="1" ht="14.25" customHeight="1" x14ac:dyDescent="0.2">
      <c r="A1" s="78" t="s">
        <v>242</v>
      </c>
    </row>
    <row r="2" spans="1:7" ht="14.25" customHeight="1" x14ac:dyDescent="0.2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246</v>
      </c>
    </row>
    <row r="6" spans="1:7" ht="14.25" customHeight="1" x14ac:dyDescent="0.2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247</v>
      </c>
    </row>
    <row r="12" spans="1:7" ht="14.25" customHeight="1" x14ac:dyDescent="0.2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248</v>
      </c>
    </row>
    <row r="15" spans="1:7" ht="14.25" customHeight="1" x14ac:dyDescent="0.2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252</v>
      </c>
    </row>
    <row r="20" spans="1:7" s="83" customFormat="1" ht="14.25" customHeight="1" x14ac:dyDescent="0.2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267</v>
      </c>
    </row>
    <row r="24" spans="1:7" x14ac:dyDescent="0.2">
      <c r="A24" s="78" t="s">
        <v>242</v>
      </c>
      <c r="B24" s="79"/>
      <c r="C24" s="79"/>
      <c r="D24" s="79"/>
      <c r="E24" s="79"/>
      <c r="F24" s="79"/>
      <c r="G24" s="79"/>
    </row>
    <row r="25" spans="1:7" x14ac:dyDescent="0.2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319</v>
      </c>
    </row>
    <row r="29" spans="1:7" x14ac:dyDescent="0.2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320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248</v>
      </c>
      <c r="B37" s="79"/>
      <c r="C37" s="79"/>
      <c r="D37" s="79"/>
      <c r="E37" s="79"/>
      <c r="F37" s="79"/>
      <c r="G37" s="79"/>
    </row>
    <row r="38" spans="1:7" x14ac:dyDescent="0.2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321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268</v>
      </c>
    </row>
    <row r="47" spans="1:7" x14ac:dyDescent="0.2">
      <c r="A47" s="78" t="s">
        <v>242</v>
      </c>
      <c r="B47" s="79"/>
      <c r="C47" s="79"/>
      <c r="D47" s="79"/>
      <c r="E47" s="79"/>
      <c r="F47" s="79"/>
      <c r="G47" s="79"/>
    </row>
    <row r="48" spans="1:7" x14ac:dyDescent="0.2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324</v>
      </c>
    </row>
    <row r="52" spans="1:7" x14ac:dyDescent="0.2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322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248</v>
      </c>
      <c r="B60" s="79"/>
      <c r="C60" s="79"/>
      <c r="D60" s="79"/>
      <c r="E60" s="79"/>
      <c r="F60" s="79"/>
      <c r="G60" s="79"/>
    </row>
    <row r="61" spans="1:7" x14ac:dyDescent="0.2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323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4/ufqAHgkDwwxbKRI137BQY4bN5Pwc9ePhQOCZh/zwfxBKV4ZvV4kl+IrIoCaQ8GGjm72WDDP3ogTIcBEj7lQg==" saltValue="jqkYyXWFiy5AT8r65ck3a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27" customWidth="1"/>
    <col min="2" max="6" width="16.140625" style="27"/>
    <col min="7" max="7" width="17.140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267</v>
      </c>
    </row>
    <row r="16" spans="1:6" ht="15.75" customHeight="1" x14ac:dyDescent="0.2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268</v>
      </c>
    </row>
    <row r="31" spans="1:6" ht="15.75" customHeight="1" x14ac:dyDescent="0.2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/basWPlyttSuMJhgrzHE43x3WJ1863/BwNgRXbOCnDzZOoK5MbO0C4tMMThvj/fOGIyreMAi23PAXIQlUx5aJg==" saltValue="WO7w1ceXcI/1QpaXPggcM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85546875" style="27"/>
  </cols>
  <sheetData>
    <row r="1" spans="1:15" ht="35.25" customHeight="1" x14ac:dyDescent="0.2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">
      <c r="A2" s="29" t="s">
        <v>255</v>
      </c>
    </row>
    <row r="3" spans="1:15" x14ac:dyDescent="0.2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2.95" customHeight="1" x14ac:dyDescent="0.2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256</v>
      </c>
      <c r="B17" s="45"/>
    </row>
    <row r="18" spans="1:15" x14ac:dyDescent="0.2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267</v>
      </c>
    </row>
    <row r="24" spans="1:15" ht="25.5" x14ac:dyDescent="0.2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">
      <c r="A25" s="29" t="s">
        <v>271</v>
      </c>
    </row>
    <row r="26" spans="1:15" x14ac:dyDescent="0.2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272</v>
      </c>
      <c r="B40" s="45"/>
    </row>
    <row r="41" spans="1:15" x14ac:dyDescent="0.2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268</v>
      </c>
    </row>
    <row r="47" spans="1:15" ht="25.5" x14ac:dyDescent="0.2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">
      <c r="A48" s="29" t="s">
        <v>273</v>
      </c>
    </row>
    <row r="49" spans="1:15" x14ac:dyDescent="0.2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274</v>
      </c>
      <c r="B63" s="45"/>
    </row>
    <row r="64" spans="1:15" x14ac:dyDescent="0.2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DdYwioONGy0roeXOHV0oApJiWmLSa/D7WygUcUan4cpJmsXtnUqM4MzfLaIvPlECRkfY6IDHsTN76WwyVszjog==" saltValue="1gjPSF9+wmtGcSiUaSUOv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27" customWidth="1"/>
    <col min="2" max="2" width="27.85546875" style="27" customWidth="1"/>
    <col min="3" max="7" width="15.5703125" style="27" customWidth="1"/>
    <col min="8" max="16384" width="12.85546875" style="27"/>
  </cols>
  <sheetData>
    <row r="1" spans="1:7" x14ac:dyDescent="0.2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">
      <c r="A2" s="29" t="s">
        <v>257</v>
      </c>
    </row>
    <row r="3" spans="1:7" x14ac:dyDescent="0.2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258</v>
      </c>
      <c r="B4" s="45"/>
      <c r="C4" s="97"/>
      <c r="D4" s="97"/>
      <c r="E4" s="97"/>
      <c r="F4" s="97"/>
      <c r="G4" s="97"/>
    </row>
    <row r="5" spans="1:7" x14ac:dyDescent="0.2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269</v>
      </c>
    </row>
    <row r="8" spans="1:7" x14ac:dyDescent="0.2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">
      <c r="A9" s="29" t="s">
        <v>317</v>
      </c>
    </row>
    <row r="10" spans="1:7" x14ac:dyDescent="0.2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275</v>
      </c>
      <c r="B11" s="45"/>
      <c r="C11" s="97"/>
      <c r="D11" s="97"/>
      <c r="E11" s="97"/>
      <c r="F11" s="97"/>
      <c r="G11" s="97"/>
    </row>
    <row r="12" spans="1:7" x14ac:dyDescent="0.2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270</v>
      </c>
    </row>
    <row r="15" spans="1:7" x14ac:dyDescent="0.2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">
      <c r="A16" s="29" t="s">
        <v>276</v>
      </c>
    </row>
    <row r="17" spans="1:7" x14ac:dyDescent="0.2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277</v>
      </c>
      <c r="B18" s="45"/>
      <c r="C18" s="97"/>
      <c r="D18" s="97"/>
      <c r="E18" s="97"/>
      <c r="F18" s="97"/>
      <c r="G18" s="97"/>
    </row>
    <row r="19" spans="1:7" x14ac:dyDescent="0.2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YTDhuu2kvjaTF+BSgFmPHD8aPOy+YSWzleiAmM9BEDhg0wHGR72bTF2OKFPWBq+9lD6FlmxCKuAopymqg5L4pQ==" saltValue="WIrdhCr2xR6lxoUyXhAfF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39" customWidth="1"/>
    <col min="2" max="2" width="30.5703125" style="39" customWidth="1"/>
    <col min="3" max="3" width="24.85546875" style="39" customWidth="1"/>
    <col min="4" max="4" width="15" style="27" customWidth="1"/>
    <col min="5" max="5" width="13.5703125" style="27" customWidth="1"/>
    <col min="6" max="6" width="14.42578125" style="27" customWidth="1"/>
    <col min="7" max="7" width="12.85546875" style="27"/>
    <col min="8" max="8" width="17.5703125" style="27" customWidth="1"/>
    <col min="9" max="16384" width="12.85546875" style="27"/>
  </cols>
  <sheetData>
    <row r="1" spans="1:8" x14ac:dyDescent="0.2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x14ac:dyDescent="0.2">
      <c r="C3" s="39" t="s">
        <v>262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x14ac:dyDescent="0.2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263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x14ac:dyDescent="0.2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263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x14ac:dyDescent="0.2">
      <c r="A21" s="39" t="s">
        <v>62</v>
      </c>
      <c r="B21" s="39" t="s">
        <v>27</v>
      </c>
      <c r="C21" s="39" t="s">
        <v>261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x14ac:dyDescent="0.2">
      <c r="C22" s="39" t="s">
        <v>262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x14ac:dyDescent="0.2">
      <c r="A23" s="39" t="s">
        <v>63</v>
      </c>
      <c r="B23" s="39" t="s">
        <v>27</v>
      </c>
      <c r="C23" s="39" t="s">
        <v>261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x14ac:dyDescent="0.2">
      <c r="C24" s="39" t="s">
        <v>262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x14ac:dyDescent="0.2">
      <c r="A25" s="39" t="s">
        <v>64</v>
      </c>
      <c r="B25" s="39" t="s">
        <v>27</v>
      </c>
      <c r="C25" s="39" t="s">
        <v>261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x14ac:dyDescent="0.2">
      <c r="C26" s="39" t="s">
        <v>262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x14ac:dyDescent="0.2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x14ac:dyDescent="0.2">
      <c r="C28" s="39" t="s">
        <v>262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x14ac:dyDescent="0.2">
      <c r="C29" s="39" t="s">
        <v>263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x14ac:dyDescent="0.2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x14ac:dyDescent="0.2">
      <c r="C31" s="39" t="s">
        <v>262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x14ac:dyDescent="0.2">
      <c r="C32" s="39" t="s">
        <v>263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x14ac:dyDescent="0.2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x14ac:dyDescent="0.2">
      <c r="C34" s="39" t="s">
        <v>262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x14ac:dyDescent="0.2">
      <c r="C35" s="39" t="s">
        <v>263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x14ac:dyDescent="0.2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x14ac:dyDescent="0.2">
      <c r="C37" s="39" t="s">
        <v>262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x14ac:dyDescent="0.2">
      <c r="C38" s="39" t="s">
        <v>263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x14ac:dyDescent="0.2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x14ac:dyDescent="0.2">
      <c r="C40" s="39" t="s">
        <v>262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x14ac:dyDescent="0.2">
      <c r="C41" s="39" t="s">
        <v>263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x14ac:dyDescent="0.2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x14ac:dyDescent="0.2">
      <c r="C43" s="39" t="s">
        <v>262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x14ac:dyDescent="0.2">
      <c r="C44" s="39" t="s">
        <v>263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x14ac:dyDescent="0.2">
      <c r="B45" s="39" t="s">
        <v>16</v>
      </c>
      <c r="C45" s="39" t="s">
        <v>261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x14ac:dyDescent="0.2">
      <c r="C46" s="39" t="s">
        <v>262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x14ac:dyDescent="0.2">
      <c r="C47" s="39" t="s">
        <v>263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x14ac:dyDescent="0.2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x14ac:dyDescent="0.2">
      <c r="C49" s="39" t="s">
        <v>262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x14ac:dyDescent="0.2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x14ac:dyDescent="0.2">
      <c r="C51" s="39" t="s">
        <v>262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x14ac:dyDescent="0.2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x14ac:dyDescent="0.2">
      <c r="C53" s="39" t="s">
        <v>262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x14ac:dyDescent="0.2">
      <c r="A55" s="110" t="s">
        <v>269</v>
      </c>
      <c r="B55" s="111"/>
      <c r="C55" s="111"/>
    </row>
    <row r="56" spans="1:8" x14ac:dyDescent="0.2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x14ac:dyDescent="0.2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x14ac:dyDescent="0.2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62</v>
      </c>
      <c r="B76" s="39" t="s">
        <v>27</v>
      </c>
      <c r="C76" s="39" t="s">
        <v>261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63</v>
      </c>
      <c r="B78" s="39" t="s">
        <v>27</v>
      </c>
      <c r="C78" s="39" t="s">
        <v>261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64</v>
      </c>
      <c r="B80" s="39" t="s">
        <v>27</v>
      </c>
      <c r="C80" s="39" t="s">
        <v>261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262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x14ac:dyDescent="0.2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x14ac:dyDescent="0.2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270</v>
      </c>
      <c r="B110" s="111"/>
      <c r="C110" s="111"/>
    </row>
    <row r="111" spans="1:8" x14ac:dyDescent="0.2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x14ac:dyDescent="0.2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x14ac:dyDescent="0.2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262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aMuUIqOzfXCIDKJoagdSgUHK1rtjY4bP8jwxkCZZHO0GPFpdf4fsiv9sWdfaTmZiKlVSi6Dv2RQsaJ5YvV+2oA==" saltValue="MKiJJayX6tCZveBLSKfq7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27" customWidth="1"/>
    <col min="2" max="2" width="27.42578125" style="27" customWidth="1"/>
    <col min="3" max="3" width="23.5703125" style="27" customWidth="1"/>
    <col min="4" max="7" width="17.140625" style="27" customWidth="1"/>
    <col min="8" max="16384" width="12.85546875" style="27"/>
  </cols>
  <sheetData>
    <row r="1" spans="1:8" x14ac:dyDescent="0.2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269</v>
      </c>
    </row>
    <row r="10" spans="1:8" x14ac:dyDescent="0.2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270</v>
      </c>
    </row>
    <row r="19" spans="1:7" x14ac:dyDescent="0.2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Lc2kCFRtoZuEsUDbJTpKC/+jNkwaUsNeBgrUVhtH8YJ89PV/Y88wqm7Cl0dPwD3WUaBUNOJYGu/MAwgOLAuiaA==" saltValue="/rMBWSS+nz5GsbuAR/qOm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">
      <c r="B3" s="19" t="s">
        <v>73</v>
      </c>
      <c r="C3" s="58">
        <v>2.7000000000000001E-3</v>
      </c>
    </row>
    <row r="4" spans="1:8" ht="15.75" customHeight="1" x14ac:dyDescent="0.2">
      <c r="B4" s="19" t="s">
        <v>7</v>
      </c>
      <c r="C4" s="58">
        <v>0.1966</v>
      </c>
    </row>
    <row r="5" spans="1:8" ht="15.75" customHeight="1" x14ac:dyDescent="0.2">
      <c r="B5" s="19" t="s">
        <v>8</v>
      </c>
      <c r="C5" s="58">
        <v>6.2100000000000002E-2</v>
      </c>
    </row>
    <row r="6" spans="1:8" ht="15.75" customHeight="1" x14ac:dyDescent="0.2">
      <c r="B6" s="19" t="s">
        <v>10</v>
      </c>
      <c r="C6" s="58">
        <v>0.29289999999999999</v>
      </c>
    </row>
    <row r="7" spans="1:8" ht="15.75" customHeight="1" x14ac:dyDescent="0.2">
      <c r="B7" s="19" t="s">
        <v>13</v>
      </c>
      <c r="C7" s="58">
        <v>0.24709999999999999</v>
      </c>
    </row>
    <row r="8" spans="1:8" ht="15.75" customHeight="1" x14ac:dyDescent="0.2">
      <c r="B8" s="19" t="s">
        <v>14</v>
      </c>
      <c r="C8" s="58">
        <v>4.7999999999999996E-3</v>
      </c>
    </row>
    <row r="9" spans="1:8" ht="15.75" customHeight="1" x14ac:dyDescent="0.2">
      <c r="B9" s="19" t="s">
        <v>27</v>
      </c>
      <c r="C9" s="58">
        <v>0.13200000000000001</v>
      </c>
    </row>
    <row r="10" spans="1:8" ht="15.75" customHeight="1" x14ac:dyDescent="0.2">
      <c r="B10" s="19" t="s">
        <v>15</v>
      </c>
      <c r="C10" s="58">
        <v>6.1800000000000001E-2</v>
      </c>
    </row>
    <row r="11" spans="1:8" ht="15.75" customHeight="1" x14ac:dyDescent="0.2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">
      <c r="B26" s="19" t="s">
        <v>38</v>
      </c>
      <c r="C26" s="58">
        <v>0.10082724000000001</v>
      </c>
    </row>
    <row r="27" spans="1:8" ht="15.75" customHeight="1" x14ac:dyDescent="0.2">
      <c r="B27" s="19" t="s">
        <v>39</v>
      </c>
      <c r="C27" s="58">
        <v>3.1206000000000002E-4</v>
      </c>
    </row>
    <row r="28" spans="1:8" ht="15.75" customHeight="1" x14ac:dyDescent="0.2">
      <c r="B28" s="19" t="s">
        <v>40</v>
      </c>
      <c r="C28" s="58">
        <v>0.15891214000000001</v>
      </c>
    </row>
    <row r="29" spans="1:8" ht="15.75" customHeight="1" x14ac:dyDescent="0.2">
      <c r="B29" s="19" t="s">
        <v>41</v>
      </c>
      <c r="C29" s="58">
        <v>0.12598688999999999</v>
      </c>
    </row>
    <row r="30" spans="1:8" ht="15.75" customHeight="1" x14ac:dyDescent="0.2">
      <c r="B30" s="19" t="s">
        <v>42</v>
      </c>
      <c r="C30" s="58">
        <v>0.12434007</v>
      </c>
    </row>
    <row r="31" spans="1:8" ht="15.75" customHeight="1" x14ac:dyDescent="0.2">
      <c r="B31" s="19" t="s">
        <v>43</v>
      </c>
      <c r="C31" s="58">
        <v>3.9028409999999999E-2</v>
      </c>
    </row>
    <row r="32" spans="1:8" ht="15.75" customHeight="1" x14ac:dyDescent="0.2">
      <c r="B32" s="19" t="s">
        <v>44</v>
      </c>
      <c r="C32" s="58">
        <v>8.5254999999999999E-4</v>
      </c>
    </row>
    <row r="33" spans="2:3" ht="15.75" customHeight="1" x14ac:dyDescent="0.2">
      <c r="B33" s="19" t="s">
        <v>45</v>
      </c>
      <c r="C33" s="58">
        <v>6.8467810000000004E-2</v>
      </c>
    </row>
    <row r="34" spans="2:3" ht="15.75" customHeight="1" x14ac:dyDescent="0.2">
      <c r="B34" s="19" t="s">
        <v>46</v>
      </c>
      <c r="C34" s="58">
        <v>0.38127283000000001</v>
      </c>
    </row>
    <row r="35" spans="2:3" ht="15.75" customHeight="1" x14ac:dyDescent="0.2">
      <c r="B35" s="26" t="s">
        <v>124</v>
      </c>
      <c r="C35" s="113">
        <f>SUM(C26:C34)</f>
        <v>1</v>
      </c>
    </row>
  </sheetData>
  <sheetProtection algorithmName="SHA-512" hashValue="XFSVoymWhLHF65jjnO0NEhJCqqbEclvLT949HTjazxa2y9D1xMw2b9Tlyg4dr7S9Igw4JcezF6rmnVC1RRUuOA==" saltValue="NG4OEZwQI0BbgBxh5enfi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4k7DUDH3FrPmJC5iF+flEJ5FDZk7JdYGhR3ERZRvueNq20nPSUdrZBfcGXj9lCkntoDUEe92jH5Fzwuj/jEeVw==" saltValue="vsA6W9kMfTrwx9vAs/3di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rR7mkVx3brrO/hD/abqGGWx/+BoVSYI4h9O/FidowxTv7QDn2ulP3kjwFhXMOJ2Du3Dvvr4BM3BempTpu6S9yw==" saltValue="qPJay3ZuEED4vka47PWc7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966F-29F5-4EF4-9872-8F14206DEEEC}">
  <sheetPr>
    <tabColor rgb="FF007600"/>
  </sheetPr>
  <dimension ref="A1:K14"/>
  <sheetViews>
    <sheetView zoomScale="115" zoomScaleNormal="115" workbookViewId="0">
      <selection activeCell="D11" sqref="D11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qm2ed5KlC6bUCvBExjecd3aFfuuLL5/nfebA2itlNt/qVoboTgfheYVNE0YSkeuYfHnfLF4n3RXy1AXN3A2VjA==" saltValue="LLF8+CU09y4ZCory4uroR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0510-AD53-4BA2-B6AA-5367435175AA}">
  <sheetPr>
    <tabColor rgb="FF007600"/>
  </sheetPr>
  <dimension ref="A1:B7"/>
  <sheetViews>
    <sheetView workbookViewId="0">
      <selection activeCell="B4" sqref="B4"/>
    </sheetView>
  </sheetViews>
  <sheetFormatPr defaultColWidth="8.85546875" defaultRowHeight="12.75" x14ac:dyDescent="0.2"/>
  <cols>
    <col min="1" max="1" width="36.42578125" style="27" bestFit="1" customWidth="1"/>
    <col min="2" max="2" width="15.42578125" style="27" customWidth="1"/>
    <col min="3" max="16384" width="8.85546875" style="27"/>
  </cols>
  <sheetData>
    <row r="1" spans="1:2" x14ac:dyDescent="0.2">
      <c r="A1" s="29" t="s">
        <v>326</v>
      </c>
      <c r="B1" s="29" t="s">
        <v>155</v>
      </c>
    </row>
    <row r="2" spans="1:2" x14ac:dyDescent="0.2">
      <c r="A2" s="27" t="s">
        <v>330</v>
      </c>
      <c r="B2" s="116">
        <v>10</v>
      </c>
    </row>
    <row r="3" spans="1:2" x14ac:dyDescent="0.2">
      <c r="A3" s="27" t="s">
        <v>331</v>
      </c>
      <c r="B3" s="116">
        <v>10</v>
      </c>
    </row>
    <row r="4" spans="1:2" x14ac:dyDescent="0.2">
      <c r="A4" s="27" t="s">
        <v>325</v>
      </c>
      <c r="B4" s="116">
        <v>50</v>
      </c>
    </row>
    <row r="5" spans="1:2" x14ac:dyDescent="0.2">
      <c r="A5" s="27" t="s">
        <v>329</v>
      </c>
      <c r="B5" s="116">
        <v>100</v>
      </c>
    </row>
    <row r="6" spans="1:2" x14ac:dyDescent="0.2">
      <c r="A6" s="27" t="s">
        <v>332</v>
      </c>
      <c r="B6" s="116">
        <v>5</v>
      </c>
    </row>
    <row r="7" spans="1:2" x14ac:dyDescent="0.2">
      <c r="A7" s="27" t="s">
        <v>333</v>
      </c>
      <c r="B7" s="116">
        <v>5</v>
      </c>
    </row>
  </sheetData>
  <sheetProtection algorithmName="SHA-512" hashValue="1fEF/t9vfhQXWDTyElidGlqhT3IpWK9FM0kEgJdHb7j/5lv7ET5QQYzEJwh9Tm5EFbZyIpMeedPEo8XDxcJx2Q==" saltValue="/TFO9l2AqNrL1QiVNlP/d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20" sqref="D19:D20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">
      <c r="B7" s="34" t="s">
        <v>167</v>
      </c>
      <c r="C7" s="33"/>
      <c r="D7" s="32"/>
      <c r="E7" s="62"/>
    </row>
    <row r="9" spans="1:5" x14ac:dyDescent="0.2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">
      <c r="B14" s="34" t="s">
        <v>167</v>
      </c>
      <c r="C14" s="33"/>
      <c r="D14" s="32"/>
      <c r="E14" s="62"/>
    </row>
    <row r="16" spans="1:5" x14ac:dyDescent="0.2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">
      <c r="B19" s="34" t="s">
        <v>3</v>
      </c>
      <c r="C19" s="62"/>
      <c r="D19" s="62"/>
      <c r="E19" s="44" t="str">
        <f>IF(E$7="","",E$7)</f>
        <v/>
      </c>
    </row>
    <row r="20" spans="2:5" x14ac:dyDescent="0.2">
      <c r="B20" s="34" t="s">
        <v>4</v>
      </c>
      <c r="C20" s="62"/>
      <c r="D20" s="62"/>
      <c r="E20" s="44" t="str">
        <f>IF(E$7="","",E$7)</f>
        <v/>
      </c>
    </row>
    <row r="21" spans="2:5" x14ac:dyDescent="0.2">
      <c r="B21" s="34" t="s">
        <v>167</v>
      </c>
      <c r="C21" s="33"/>
      <c r="D21" s="32"/>
      <c r="E21" s="62"/>
    </row>
  </sheetData>
  <sheetProtection algorithmName="SHA-512" hashValue="3O3gNylY10cHfTmtbFvxMh+U50Or3NgiWWsTVx+z88hP8aJbYs2EMNF+rpniUqlGlwlYu6kK4G2uvz7AYyzpkg==" saltValue="ub8U7CqpY7hVYIXUVIqLR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">
      <c r="A2" s="47" t="s">
        <v>69</v>
      </c>
      <c r="B2" s="34" t="s">
        <v>67</v>
      </c>
      <c r="C2" s="34" t="s">
        <v>178</v>
      </c>
      <c r="D2" s="62"/>
    </row>
    <row r="3" spans="1:4" x14ac:dyDescent="0.2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8iE2fKmksQhsTXS9fwRf4sPtCWHZHBQrEqB1Xfom2fgRIYWY01SN3QxEoB3DUkhRRPbNKD/ciWrDa4kqY2wP5A==" saltValue="orhyDgpRNHjVGTe7oL075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79</vt:i4>
      </vt:variant>
    </vt:vector>
  </HeadingPairs>
  <TitlesOfParts>
    <vt:vector size="107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'Demographic projections'!abortion</vt:lpstr>
      <vt:lpstr>'IYCF packages'!abortion</vt:lpstr>
      <vt:lpstr>abortion</vt:lpstr>
      <vt:lpstr>'Demographic projections'!comm_deliv</vt:lpstr>
      <vt:lpstr>comm_deliv</vt:lpstr>
      <vt:lpstr>'Demographic projections'!diarrhoea_1_5mo</vt:lpstr>
      <vt:lpstr>diarrhoea_1_5mo</vt:lpstr>
      <vt:lpstr>'Demographic projections'!diarrhoea_12_23mo</vt:lpstr>
      <vt:lpstr>diarrhoea_12_23mo</vt:lpstr>
      <vt:lpstr>'Demographic projections'!diarrhoea_1mo</vt:lpstr>
      <vt:lpstr>diarrhoea_1mo</vt:lpstr>
      <vt:lpstr>'Demographic projections'!diarrhoea_24_59mo</vt:lpstr>
      <vt:lpstr>diarrhoea_24_59mo</vt:lpstr>
      <vt:lpstr>'Demographic projections'!diarrhoea_6_11mo</vt:lpstr>
      <vt:lpstr>diarrhoea_6_11mo</vt:lpstr>
      <vt:lpstr>'Demographic projections'!end_year</vt:lpstr>
      <vt:lpstr>end_year</vt:lpstr>
      <vt:lpstr>'Demographic projections'!famplan_unmet_need</vt:lpstr>
      <vt:lpstr>famplan_unmet_need</vt:lpstr>
      <vt:lpstr>'Demographic projections'!food_insecure</vt:lpstr>
      <vt:lpstr>food_insecure</vt:lpstr>
      <vt:lpstr>'Demographic projections'!frac_children_health_facility</vt:lpstr>
      <vt:lpstr>frac_children_health_facility</vt:lpstr>
      <vt:lpstr>'Demographic projections'!frac_diarrhea_severe</vt:lpstr>
      <vt:lpstr>frac_diarrhea_severe</vt:lpstr>
      <vt:lpstr>'Demographic projections'!frac_maize</vt:lpstr>
      <vt:lpstr>frac_maize</vt:lpstr>
      <vt:lpstr>'Demographic projections'!frac_malaria_risk</vt:lpstr>
      <vt:lpstr>frac_malaria_risk</vt:lpstr>
      <vt:lpstr>'Demographic projections'!frac_mam_1_5months</vt:lpstr>
      <vt:lpstr>frac_mam_1_5months</vt:lpstr>
      <vt:lpstr>'Demographic projections'!frac_mam_12_23months</vt:lpstr>
      <vt:lpstr>frac_mam_12_23months</vt:lpstr>
      <vt:lpstr>'Demographic projections'!frac_mam_1month</vt:lpstr>
      <vt:lpstr>frac_mam_1month</vt:lpstr>
      <vt:lpstr>'Demographic projections'!frac_mam_24_59months</vt:lpstr>
      <vt:lpstr>frac_mam_24_59months</vt:lpstr>
      <vt:lpstr>'Demographic projections'!frac_mam_6_11months</vt:lpstr>
      <vt:lpstr>frac_mam_6_11months</vt:lpstr>
      <vt:lpstr>frac_other_staples</vt:lpstr>
      <vt:lpstr>'Demographic projections'!frac_PW_health_facility</vt:lpstr>
      <vt:lpstr>frac_PW_health_facility</vt:lpstr>
      <vt:lpstr>'Demographic projections'!frac_rice</vt:lpstr>
      <vt:lpstr>frac_rice</vt:lpstr>
      <vt:lpstr>'Demographic projections'!frac_sam_1_5months</vt:lpstr>
      <vt:lpstr>frac_sam_1_5months</vt:lpstr>
      <vt:lpstr>'Demographic projections'!frac_sam_12_23months</vt:lpstr>
      <vt:lpstr>frac_sam_12_23months</vt:lpstr>
      <vt:lpstr>'Demographic projections'!frac_sam_1month</vt:lpstr>
      <vt:lpstr>frac_sam_1month</vt:lpstr>
      <vt:lpstr>'Demographic projections'!frac_sam_24_59months</vt:lpstr>
      <vt:lpstr>frac_sam_24_59months</vt:lpstr>
      <vt:lpstr>'Demographic projections'!frac_sam_6_11months</vt:lpstr>
      <vt:lpstr>frac_sam_6_11months</vt:lpstr>
      <vt:lpstr>frac_subsistence_farming</vt:lpstr>
      <vt:lpstr>'Demographic projections'!frac_wheat</vt:lpstr>
      <vt:lpstr>frac_wheat</vt:lpstr>
      <vt:lpstr>infant_mortality</vt:lpstr>
      <vt:lpstr>'Demographic projections'!iron_deficiency_anaemia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'Demographic projections'!preterm_AGA</vt:lpstr>
      <vt:lpstr>preterm_AGA</vt:lpstr>
      <vt:lpstr>'Demographic projections'!preterm_SGA</vt:lpstr>
      <vt:lpstr>preterm_SGA</vt:lpstr>
      <vt:lpstr>'Demographic projections'!school_attendance</vt:lpstr>
      <vt:lpstr>school_attendance</vt:lpstr>
      <vt:lpstr>'Demographic projections'!start_year</vt:lpstr>
      <vt:lpstr>start_year</vt:lpstr>
      <vt:lpstr>'Demographic projections'!stillbirth</vt:lpstr>
      <vt:lpstr>'IYCF packages'!stillbirth</vt:lpstr>
      <vt:lpstr>stillbirth</vt:lpstr>
      <vt:lpstr>term_AGA</vt:lpstr>
      <vt:lpstr>'Demographic projections'!term_SGA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2017-08-01T10:42:13Z</dcterms:created>
  <dcterms:modified xsi:type="dcterms:W3CDTF">2023-01-25T09:14:09Z</dcterms:modified>
</cp:coreProperties>
</file>