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73700" yWindow="-3280" windowWidth="25600" windowHeight="14660" tabRatio="500" firstSheet="19" activeTab="2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birth age" sheetId="37" r:id="rId21"/>
    <sheet name="Interventions cost and coverage" sheetId="20" r:id="rId2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7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<sst xmlns="http://schemas.openxmlformats.org/spreadsheetml/2006/main" count="733" uniqueCount="249">
  <si>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</si>
  <si>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</si>
  <si>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</si>
  <si>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</si>
  <si>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</si>
  <si>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</si>
  <si>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</si>
  <si>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</si>
  <si>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</si>
  <si>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</si>
  <si>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</si>
  <si>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</si>
  <si>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</si>
  <si>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</si>
  <si>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</si>
  <si>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</si>
  <si>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</si>
  <si>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</si>
  <si>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</si>
  <si>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</si>
  <si>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</si>
  <si>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</si>
  <si>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</si>
  <si>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</si>
  <si>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</si>
  <si>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</si>
  <si>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</si>
  <si>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</si>
  <si>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</si>
  <si>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</si>
  <si>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</si>
  <si>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</si>
  <si>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</si>
  <si>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</si>
  <si>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</si>
  <si>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</si>
  <si>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</si>
  <si>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</si>
  <si>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</si>
  <si>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</si>
  <si>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</si>
  <si>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</si>
  <si>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</si>
  <si>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</si>
  <si>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</si>
  <si>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</si>
  <si>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</si>
  <si>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</si>
  <si>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</si>
  <si>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</si>
  <si>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</si>
  <si>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</si>
  <si>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</si>
  <si>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</si>
  <si>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</si>
  <si>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</si>
  <si>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</si>
  <si>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</si>
  <si>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</si>
  <si>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</si>
  <si>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</si>
  <si>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</si>
  <si>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</si>
  <si>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</si>
  <si>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</si>
  <si>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</si>
  <si>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</si>
  <si>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</si>
  <si>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</si>
  <si>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</si>
  <si>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</si>
  <si>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</si>
  <si>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</si>
  <si>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</si>
  <si>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</si>
  <si>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</si>
  <si>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</si>
  <si>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</si>
  <si>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</si>
  <si>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</si>
  <si>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</si>
  <si>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</si>
  <si>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</si>
  <si>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</si>
  <si>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</si>
  <si>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</si>
  <si>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</si>
  <si>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</si>
  <si>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</si>
  <si>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</si>
  <si>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</si>
  <si>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</si>
  <si>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</si>
  <si>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</si>
  <si>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</si>
  <si>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</si>
  <si>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</si>
  <si>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</si>
  <si>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</si>
  <si>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</si>
  <si>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</si>
  <si>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</si>
  <si>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</si>
  <si>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</si>
  <si>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</si>
  <si>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</si>
  <si>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</si>
  <si>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</si>
  <si>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</si>
  <si>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</si>
  <si>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</si>
  <si>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</si>
  <si>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</si>
  <si>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</si>
  <si>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</si>
  <si>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</si>
  <si>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</si>
  <si>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</si>
  <si>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</si>
  <si>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</si>
  <si>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</si>
  <si>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</si>
  <si>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</si>
  <si>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</si>
  <si>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</si>
  <si>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</si>
  <si>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</si>
  <si>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</si>
  <si>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</si>
  <si>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</si>
  <si>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</si>
  <si>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</si>
  <si>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</si>
  <si>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</si>
  <si>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</si>
  <si>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</si>
  <si>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</si>
  <si>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</si>
  <si>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</si>
  <si>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</si>
  <si>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</si>
  <si>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</si>
  <si>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</si>
  <si>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</si>
  <si>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</si>
  <si>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</si>
  <si>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</si>
  <si>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</si>
  <si>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</si>
  <si>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</si>
  <si>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</si>
  <si>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</si>
  <si>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</si>
  <si>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</si>
  <si>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</si>
  <si>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</si>
  <si>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</si>
  <si>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</si>
  <si>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</si>
  <si>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</si>
  <si>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</si>
  <si>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</si>
  <si>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</si>
  <si>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</si>
  <si>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</si>
  <si>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</si>
  <si>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</si>
  <si>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</si>
  <si>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</si>
  <si>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</si>
  <si>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</si>
  <si>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</si>
  <si>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</si>
  <si>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</si>
  <si>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</si>
  <si>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</si>
  <si>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</si>
  <si>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</si>
  <si>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</si>
  <si>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</si>
  <si>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</si>
  <si>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</si>
  <si>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</si>
  <si>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</si>
  <si>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</si>
  <si>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</si>
  <si>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</si>
  <si>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</si>
  <si>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</si>
  <si>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</si>
  <si>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</si>
  <si>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</si>
  <si>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</si>
  <si>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</si>
  <si>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</si>
  <si>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</si>
  <si>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</si>
  <si>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</si>
  <si>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</si>
  <si>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</si>
  <si>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</si>
  <si>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</si>
  <si>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</si>
  <si>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</si>
  <si>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</si>
  <si>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</si>
  <si>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</si>
  <si>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</si>
  <si>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</si>
  <si>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</si>
  <si>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</si>
  <si>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</si>
  <si>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</si>
  <si>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</si>
  <si>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</si>
  <si>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</si>
  <si>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</si>
  <si>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</si>
  <si>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</si>
  <si>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</si>
  <si>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</si>
  <si>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</si>
  <si>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</si>
  <si>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</si>
  <si>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</si>
  <si>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</si>
  <si>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</si>
  <si>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</si>
  <si>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</si>
  <si>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</si>
  <si>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</si>
  <si>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</si>
  <si>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</si>
  <si>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</si>
  <si>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</si>
  <si>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</si>
  <si>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</si>
  <si>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</si>
  <si>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</si>
  <si>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</si>
  <si>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</si>
  <si>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</si>
  <si>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</si>
  <si>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RR birth</t>
  </si>
  <si>
    <t>Fraction</t>
  </si>
  <si>
    <t>Label</t>
  </si>
  <si>
    <t>Index</t>
  </si>
  <si>
    <t>birth age intervention</t>
  </si>
  <si>
    <t>Birth age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</si>
</sst>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4" fillId="2" borderId="3" xfId="0" applyFont="1" applyFill="1" applyBorder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0" fontId="14" fillId="0" borderId="0" xfId="0" applyFont="1" applyAlignment="1">
      <alignment horizontal="center" vertical="center"/>
    </xf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</cellXfs>
  <cellStyles count="6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topLeftCell="A10" workbookViewId="0">
      <selection activeCell="C29" sqref="C29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4" t="s">
        <v>217</v>
      </c>
      <c r="C9" s="87">
        <v>0.5</v>
      </c>
    </row>
    <row r="10" spans="1:3" ht="15.75" customHeight="1">
      <c r="B10" s="4" t="s">
        <v>218</v>
      </c>
      <c r="C10" s="87">
        <v>0.3</v>
      </c>
    </row>
    <row r="11" spans="1:3" ht="15.75" customHeight="1">
      <c r="B11" s="4" t="s">
        <v>219</v>
      </c>
      <c r="C11" s="87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141</v>
      </c>
      <c r="B14" t="s">
        <v>78</v>
      </c>
      <c r="C14" s="19">
        <v>176</v>
      </c>
    </row>
    <row r="15" spans="1:3" ht="15.75" customHeight="1">
      <c r="B15" t="s">
        <v>136</v>
      </c>
      <c r="C15" s="19">
        <v>0.13</v>
      </c>
    </row>
    <row r="16" spans="1:3" ht="15.75" customHeight="1">
      <c r="B16" t="s">
        <v>137</v>
      </c>
      <c r="C16" s="19">
        <v>25.36</v>
      </c>
    </row>
    <row r="17" spans="1:3" ht="15.75" customHeight="1">
      <c r="B17" t="s">
        <v>138</v>
      </c>
      <c r="C17" s="19">
        <v>25.4</v>
      </c>
    </row>
    <row r="18" spans="1:3" ht="15.75" customHeight="1">
      <c r="B18" t="s">
        <v>139</v>
      </c>
      <c r="C18" s="19">
        <v>34.68</v>
      </c>
    </row>
    <row r="19" spans="1:3" ht="15.75" customHeight="1">
      <c r="B19" t="s">
        <v>140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75</v>
      </c>
      <c r="B22" s="33" t="s">
        <v>77</v>
      </c>
      <c r="C22" s="44">
        <v>0.3</v>
      </c>
    </row>
    <row r="23" spans="1:3" ht="15.75" customHeight="1">
      <c r="B23" s="33" t="s">
        <v>106</v>
      </c>
      <c r="C23" s="44">
        <v>0.8</v>
      </c>
    </row>
    <row r="24" spans="1:3" ht="15.75" customHeight="1">
      <c r="B24" s="33" t="s">
        <v>107</v>
      </c>
      <c r="C24" s="44">
        <v>0.12</v>
      </c>
    </row>
    <row r="25" spans="1:3" ht="15.75" customHeight="1">
      <c r="B25" s="33" t="s">
        <v>108</v>
      </c>
      <c r="C25" s="44">
        <v>0.05</v>
      </c>
    </row>
    <row r="26" spans="1:3" ht="15.75" customHeight="1">
      <c r="B26" s="33" t="s">
        <v>76</v>
      </c>
      <c r="C26" s="44">
        <v>0.05</v>
      </c>
    </row>
    <row r="28" spans="1:3" ht="15.75" customHeight="1">
      <c r="B28" s="33"/>
    </row>
    <row r="29" spans="1:3" ht="15.75" customHeight="1">
      <c r="A29" s="10" t="s">
        <v>134</v>
      </c>
      <c r="B29" s="51" t="s">
        <v>82</v>
      </c>
      <c r="C29" s="52">
        <v>8634000</v>
      </c>
    </row>
    <row r="30" spans="1:3" ht="15" customHeight="1">
      <c r="B30" s="51" t="s">
        <v>128</v>
      </c>
      <c r="C30" s="52">
        <v>13550000</v>
      </c>
    </row>
    <row r="31" spans="1:3" ht="15.75" customHeight="1">
      <c r="B31" s="51" t="s">
        <v>129</v>
      </c>
      <c r="C31" s="52">
        <v>12394000</v>
      </c>
    </row>
    <row r="32" spans="1:3" ht="15.75" customHeight="1">
      <c r="B32" s="51" t="s">
        <v>130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125</v>
      </c>
      <c r="B35" s="42" t="s">
        <v>82</v>
      </c>
      <c r="C35" s="43">
        <v>0.29978973218277538</v>
      </c>
    </row>
    <row r="36" spans="1:3" ht="15.75" customHeight="1">
      <c r="B36" s="50" t="s">
        <v>128</v>
      </c>
      <c r="C36" s="43">
        <v>0.52556568434139284</v>
      </c>
    </row>
    <row r="37" spans="1:3" ht="15.75" customHeight="1">
      <c r="B37" s="50" t="s">
        <v>129</v>
      </c>
      <c r="C37" s="43">
        <v>0.16210210664201097</v>
      </c>
    </row>
    <row r="38" spans="1:3" ht="15.75" customHeight="1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8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8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8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8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10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0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08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08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08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08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08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08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08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08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08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08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08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08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08"/>
      <c r="C16" t="s">
        <v>204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5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198</v>
      </c>
      <c r="B19" s="108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08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08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08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08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08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08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08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08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08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08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08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08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08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08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227</v>
      </c>
      <c r="B36" s="108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08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08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08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08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08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08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08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08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08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08"/>
      <c r="C46" t="s">
        <v>194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08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08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08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08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90" t="s">
        <v>112</v>
      </c>
      <c r="C51" t="s">
        <v>204</v>
      </c>
      <c r="D51" s="97">
        <v>1</v>
      </c>
      <c r="E51" s="97">
        <v>1</v>
      </c>
      <c r="F51" s="97">
        <v>0.95</v>
      </c>
      <c r="G51" s="97">
        <v>0.95</v>
      </c>
      <c r="H51" s="97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98" t="s">
        <v>201</v>
      </c>
      <c r="B2" s="99" t="s">
        <v>81</v>
      </c>
      <c r="C2" s="99"/>
      <c r="D2" s="99"/>
      <c r="E2" s="100"/>
    </row>
    <row r="3" spans="1:5">
      <c r="A3" s="101"/>
      <c r="B3" s="102" t="s">
        <v>6</v>
      </c>
      <c r="C3" s="102"/>
      <c r="D3" s="102"/>
      <c r="E3" s="103"/>
    </row>
    <row r="4" spans="1:5">
      <c r="A4" s="101"/>
      <c r="B4" s="102" t="s">
        <v>7</v>
      </c>
      <c r="C4" s="102"/>
      <c r="D4" s="102"/>
      <c r="E4" s="103"/>
    </row>
    <row r="5" spans="1:5">
      <c r="A5" s="101"/>
      <c r="B5" s="102" t="s">
        <v>8</v>
      </c>
      <c r="C5" s="102" t="s">
        <v>205</v>
      </c>
      <c r="D5" s="102" t="s">
        <v>205</v>
      </c>
      <c r="E5" s="103"/>
    </row>
    <row r="6" spans="1:5">
      <c r="A6" s="101"/>
      <c r="B6" s="102" t="s">
        <v>9</v>
      </c>
      <c r="C6" s="102"/>
      <c r="D6" s="102"/>
      <c r="E6" s="103"/>
    </row>
    <row r="7" spans="1:5">
      <c r="A7" s="104"/>
      <c r="B7" s="105" t="s">
        <v>112</v>
      </c>
      <c r="C7" s="106"/>
      <c r="D7" s="106"/>
      <c r="E7" s="107"/>
    </row>
    <row r="9" spans="1:5">
      <c r="A9" s="98" t="s">
        <v>202</v>
      </c>
      <c r="B9" s="99" t="s">
        <v>81</v>
      </c>
      <c r="C9" s="99"/>
      <c r="D9" s="99"/>
      <c r="E9" s="100"/>
    </row>
    <row r="10" spans="1:5">
      <c r="A10" s="101"/>
      <c r="B10" s="102" t="s">
        <v>6</v>
      </c>
      <c r="C10" s="102"/>
      <c r="D10" s="102"/>
      <c r="E10" s="103"/>
    </row>
    <row r="11" spans="1:5">
      <c r="A11" s="101"/>
      <c r="B11" s="102" t="s">
        <v>7</v>
      </c>
      <c r="C11" s="102"/>
      <c r="D11" s="102"/>
      <c r="E11" s="103"/>
    </row>
    <row r="12" spans="1:5">
      <c r="A12" s="101"/>
      <c r="B12" s="102" t="s">
        <v>8</v>
      </c>
      <c r="C12" s="102"/>
      <c r="D12" s="102"/>
      <c r="E12" s="103"/>
    </row>
    <row r="13" spans="1:5">
      <c r="A13" s="101"/>
      <c r="B13" s="102" t="s">
        <v>9</v>
      </c>
      <c r="C13" s="102" t="s">
        <v>205</v>
      </c>
      <c r="D13" s="102" t="s">
        <v>205</v>
      </c>
      <c r="E13" s="103"/>
    </row>
    <row r="14" spans="1:5">
      <c r="A14" s="104"/>
      <c r="B14" s="105" t="s">
        <v>112</v>
      </c>
      <c r="C14" s="106"/>
      <c r="D14" s="106"/>
      <c r="E14" s="107"/>
    </row>
    <row r="16" spans="1:5">
      <c r="A16" s="98" t="s">
        <v>203</v>
      </c>
      <c r="B16" s="99" t="s">
        <v>81</v>
      </c>
      <c r="C16" s="99" t="s">
        <v>205</v>
      </c>
      <c r="D16" s="99" t="s">
        <v>205</v>
      </c>
      <c r="E16" s="100"/>
    </row>
    <row r="17" spans="1:5">
      <c r="A17" s="101"/>
      <c r="B17" s="102" t="s">
        <v>6</v>
      </c>
      <c r="C17" s="102" t="s">
        <v>205</v>
      </c>
      <c r="D17" s="102" t="s">
        <v>205</v>
      </c>
      <c r="E17" s="103"/>
    </row>
    <row r="18" spans="1:5">
      <c r="A18" s="101"/>
      <c r="B18" s="102" t="s">
        <v>7</v>
      </c>
      <c r="C18" s="102"/>
      <c r="D18" s="102"/>
      <c r="E18" s="103"/>
    </row>
    <row r="19" spans="1:5">
      <c r="A19" s="101"/>
      <c r="B19" s="102" t="s">
        <v>8</v>
      </c>
      <c r="C19" s="102"/>
      <c r="D19" s="102"/>
      <c r="E19" s="103"/>
    </row>
    <row r="20" spans="1:5">
      <c r="A20" s="101"/>
      <c r="B20" s="102" t="s">
        <v>9</v>
      </c>
      <c r="C20" s="102"/>
      <c r="D20" s="102"/>
      <c r="E20" s="103"/>
    </row>
    <row r="21" spans="1:5">
      <c r="A21" s="104"/>
      <c r="B21" s="105" t="s">
        <v>112</v>
      </c>
      <c r="C21" s="106"/>
      <c r="D21" s="106"/>
      <c r="E21" s="107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B14" workbookViewId="0">
      <selection activeCell="I37" sqref="I37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89">
        <f>'Baseline year demographics'!$C$7</f>
        <v>0.36</v>
      </c>
      <c r="E11" s="89">
        <f>'Baseline year demographics'!$C$7</f>
        <v>0.36</v>
      </c>
      <c r="F11" s="89">
        <f>'Baseline year demographics'!$C$7</f>
        <v>0.36</v>
      </c>
      <c r="G11" s="89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3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88</v>
      </c>
    </row>
    <row r="49" spans="2:2" ht="15.75" customHeight="1">
      <c r="B49" s="4"/>
    </row>
    <row r="50" spans="2:2" ht="15.75" customHeight="1">
      <c r="B5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sqref="A1:F4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3">
      <c r="A2" s="83" t="s">
        <v>206</v>
      </c>
      <c r="B2" s="84">
        <v>0.9</v>
      </c>
      <c r="C2" s="91">
        <v>0.09</v>
      </c>
      <c r="D2">
        <v>0.8</v>
      </c>
      <c r="E2">
        <f>C2*D2</f>
        <v>7.1999999999999995E-2</v>
      </c>
    </row>
    <row r="3" spans="1:5" ht="13">
      <c r="A3" s="83" t="s">
        <v>207</v>
      </c>
      <c r="B3" s="84">
        <v>1</v>
      </c>
      <c r="C3" s="91">
        <v>0.02</v>
      </c>
      <c r="D3">
        <v>1.9</v>
      </c>
      <c r="E3">
        <f t="shared" ref="E3:E10" si="0">C3*D3</f>
        <v>3.7999999999999999E-2</v>
      </c>
    </row>
    <row r="4" spans="1:5" ht="13">
      <c r="A4" s="83" t="s">
        <v>208</v>
      </c>
      <c r="B4" s="84">
        <v>1</v>
      </c>
      <c r="C4" s="91">
        <v>0.08</v>
      </c>
      <c r="D4">
        <v>2</v>
      </c>
      <c r="E4">
        <f t="shared" si="0"/>
        <v>0.16</v>
      </c>
    </row>
    <row r="5" spans="1:5" ht="13">
      <c r="A5" s="83" t="s">
        <v>211</v>
      </c>
      <c r="B5" s="84">
        <v>1</v>
      </c>
      <c r="C5" s="91">
        <v>0.18</v>
      </c>
      <c r="D5">
        <v>0.7</v>
      </c>
      <c r="E5">
        <f t="shared" si="0"/>
        <v>0.126</v>
      </c>
    </row>
    <row r="6" spans="1:5" ht="13">
      <c r="A6" s="83" t="s">
        <v>212</v>
      </c>
      <c r="B6" s="84">
        <v>1</v>
      </c>
      <c r="C6" s="91">
        <v>0.02</v>
      </c>
      <c r="D6">
        <v>0.7</v>
      </c>
      <c r="E6">
        <f t="shared" si="0"/>
        <v>1.3999999999999999E-2</v>
      </c>
    </row>
    <row r="7" spans="1:5" ht="13">
      <c r="A7" s="83" t="s">
        <v>209</v>
      </c>
      <c r="B7" s="84">
        <v>0.93</v>
      </c>
      <c r="C7" s="91">
        <v>0.45</v>
      </c>
      <c r="D7">
        <v>0.9</v>
      </c>
      <c r="E7">
        <f t="shared" si="0"/>
        <v>0.40500000000000003</v>
      </c>
    </row>
    <row r="8" spans="1:5" ht="13">
      <c r="A8" s="83" t="s">
        <v>210</v>
      </c>
      <c r="B8" s="84">
        <v>0.5</v>
      </c>
      <c r="C8" s="91">
        <v>0.03</v>
      </c>
      <c r="D8">
        <v>0</v>
      </c>
      <c r="E8">
        <f t="shared" si="0"/>
        <v>0</v>
      </c>
    </row>
    <row r="9" spans="1:5" ht="13">
      <c r="A9" s="83" t="s">
        <v>213</v>
      </c>
      <c r="B9" s="84">
        <v>0.5</v>
      </c>
      <c r="C9" s="91">
        <v>0.11</v>
      </c>
      <c r="D9">
        <v>0</v>
      </c>
      <c r="E9">
        <f t="shared" si="0"/>
        <v>0</v>
      </c>
    </row>
    <row r="10" spans="1:5" ht="13">
      <c r="A10" s="83" t="s">
        <v>214</v>
      </c>
      <c r="B10" s="84">
        <v>0.98</v>
      </c>
      <c r="C10" s="91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tabSelected="1" workbookViewId="0">
      <selection activeCell="F13" sqref="F1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23" t="s">
        <v>51</v>
      </c>
      <c r="C1" s="124" t="s">
        <v>232</v>
      </c>
      <c r="D1" s="124" t="s">
        <v>233</v>
      </c>
      <c r="E1" s="124" t="s">
        <v>234</v>
      </c>
      <c r="F1" s="1"/>
    </row>
    <row r="2" spans="1:13">
      <c r="A2" t="s">
        <v>247</v>
      </c>
      <c r="B2" s="102" t="s">
        <v>52</v>
      </c>
      <c r="C2" s="125">
        <v>0.4</v>
      </c>
      <c r="D2" s="125">
        <v>0.3</v>
      </c>
      <c r="E2" s="125">
        <v>0.2</v>
      </c>
      <c r="F2" s="9"/>
    </row>
    <row r="3" spans="1:13">
      <c r="B3" s="102" t="s">
        <v>54</v>
      </c>
      <c r="C3" s="125">
        <f>'Distributions births'!C2</f>
        <v>0.15</v>
      </c>
      <c r="D3" s="125">
        <f>'Distributions births'!C3</f>
        <v>0.03</v>
      </c>
      <c r="E3" s="125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26"/>
      <c r="K14" s="110"/>
      <c r="L14" s="127"/>
      <c r="M14" s="11"/>
    </row>
    <row r="15" spans="1:13">
      <c r="H15" s="11"/>
      <c r="I15" s="11"/>
      <c r="J15" s="11"/>
      <c r="K15" s="110"/>
      <c r="L15" s="127"/>
      <c r="M15" s="11"/>
    </row>
    <row r="16" spans="1:13">
      <c r="H16" s="11"/>
      <c r="I16" s="11"/>
      <c r="J16" s="11"/>
      <c r="K16" s="110"/>
      <c r="L16" s="127"/>
      <c r="M16" s="11"/>
    </row>
    <row r="17" spans="8:13">
      <c r="H17" s="11"/>
      <c r="I17" s="11"/>
      <c r="J17" s="11"/>
      <c r="K17" s="110"/>
      <c r="L17" s="127"/>
      <c r="M17" s="11"/>
    </row>
    <row r="18" spans="8:13">
      <c r="H18" s="11"/>
      <c r="I18" s="11"/>
      <c r="J18" s="11"/>
      <c r="K18" s="110"/>
      <c r="L18" s="127"/>
      <c r="M18" s="11"/>
    </row>
    <row r="19" spans="8:13">
      <c r="H19" s="11"/>
      <c r="I19" s="11"/>
      <c r="J19" s="11"/>
      <c r="K19" s="110"/>
      <c r="L19" s="127"/>
      <c r="M19" s="11"/>
    </row>
    <row r="20" spans="8:13">
      <c r="H20" s="11"/>
      <c r="I20" s="11"/>
      <c r="J20" s="11"/>
      <c r="K20" s="110"/>
      <c r="L20" s="127"/>
      <c r="M20" s="11"/>
    </row>
    <row r="21" spans="8:13">
      <c r="H21" s="11"/>
      <c r="I21" s="11"/>
      <c r="J21" s="11"/>
      <c r="K21" s="110"/>
      <c r="L21" s="127"/>
      <c r="M21" s="11"/>
    </row>
    <row r="22" spans="8:13">
      <c r="H22" s="11"/>
      <c r="I22" s="11"/>
      <c r="J22" s="11"/>
      <c r="K22" s="110"/>
      <c r="L22" s="127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1" workbookViewId="0">
      <selection activeCell="D40" sqref="D40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>
      <c r="A40" s="81" t="s">
        <v>225</v>
      </c>
      <c r="B40" s="86">
        <v>0.5</v>
      </c>
      <c r="C40" s="92">
        <v>0.85</v>
      </c>
      <c r="D40" s="82">
        <f>SUM('Interventions family planning'!E2:E10)</f>
        <v>0.82100000000000006</v>
      </c>
    </row>
    <row r="41" spans="1:4" ht="15.75" customHeight="1">
      <c r="A41" s="93"/>
      <c r="B41" s="94"/>
      <c r="C41" s="95"/>
      <c r="D41" s="96"/>
    </row>
    <row r="42" spans="1:4" ht="15.75" customHeight="1">
      <c r="A42" s="93"/>
      <c r="B42" s="94"/>
      <c r="C42" s="95"/>
      <c r="D42" s="96"/>
    </row>
    <row r="43" spans="1:4" ht="15.75" customHeight="1">
      <c r="A43" s="93"/>
      <c r="B43" s="94"/>
      <c r="C43" s="95"/>
      <c r="D43" s="96"/>
    </row>
    <row r="44" spans="1:4" ht="15.75" customHeight="1">
      <c r="A44" s="93"/>
      <c r="B44" s="94"/>
      <c r="C44" s="95"/>
      <c r="D44" s="96"/>
    </row>
    <row r="45" spans="1:4" ht="15.75" customHeight="1">
      <c r="A45" s="93"/>
      <c r="B45" s="94"/>
      <c r="C45" s="95"/>
      <c r="D45" s="96"/>
    </row>
    <row r="46" spans="1:4" ht="15.75" customHeight="1">
      <c r="A46" s="93"/>
      <c r="B46" s="94"/>
      <c r="C46" s="95"/>
      <c r="D46" s="96"/>
    </row>
    <row r="47" spans="1:4" ht="15.75" customHeight="1">
      <c r="A47" s="93"/>
      <c r="B47" s="94"/>
      <c r="C47" s="95"/>
      <c r="D47" s="96"/>
    </row>
    <row r="48" spans="1:4" ht="15.75" customHeight="1">
      <c r="A48" s="93"/>
      <c r="B48" s="94"/>
      <c r="C48" s="95"/>
      <c r="D48" s="96"/>
    </row>
    <row r="49" spans="3:3" ht="15.75" customHeight="1">
      <c r="C49" s="9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0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246</v>
      </c>
      <c r="B1" s="10" t="s">
        <v>245</v>
      </c>
      <c r="C1" s="10" t="s">
        <v>244</v>
      </c>
    </row>
    <row r="2" spans="1:3">
      <c r="A2" s="119" t="s">
        <v>242</v>
      </c>
      <c r="B2" s="120" t="s">
        <v>232</v>
      </c>
      <c r="C2" s="109">
        <v>0.15</v>
      </c>
    </row>
    <row r="3" spans="1:3">
      <c r="B3" s="120" t="s">
        <v>233</v>
      </c>
      <c r="C3" s="109">
        <v>0.03</v>
      </c>
    </row>
    <row r="4" spans="1:3">
      <c r="B4" s="120" t="s">
        <v>234</v>
      </c>
      <c r="C4" s="109">
        <v>0</v>
      </c>
    </row>
    <row r="5" spans="1:3">
      <c r="B5" s="121" t="s">
        <v>235</v>
      </c>
      <c r="C5" s="109">
        <v>0.19</v>
      </c>
    </row>
    <row r="6" spans="1:3">
      <c r="B6" s="121" t="s">
        <v>236</v>
      </c>
      <c r="C6" s="109">
        <v>0.39</v>
      </c>
    </row>
    <row r="7" spans="1:3">
      <c r="B7" s="121" t="s">
        <v>237</v>
      </c>
      <c r="C7" s="109">
        <v>0.19</v>
      </c>
    </row>
    <row r="8" spans="1:3">
      <c r="B8" s="122" t="s">
        <v>238</v>
      </c>
      <c r="C8" s="109">
        <v>1E-3</v>
      </c>
    </row>
    <row r="9" spans="1:3">
      <c r="B9" s="122" t="s">
        <v>239</v>
      </c>
      <c r="C9" s="109">
        <v>7.0000000000000001E-3</v>
      </c>
    </row>
    <row r="10" spans="1:3">
      <c r="B10" s="122" t="s">
        <v>240</v>
      </c>
      <c r="C10" s="109">
        <v>0.04</v>
      </c>
    </row>
    <row r="11" spans="1:3">
      <c r="C11" s="109"/>
    </row>
    <row r="12" spans="1:3">
      <c r="A12" s="119" t="s">
        <v>241</v>
      </c>
      <c r="B12" s="110" t="s">
        <v>228</v>
      </c>
      <c r="C12" s="109">
        <v>0.34</v>
      </c>
    </row>
    <row r="13" spans="1:3">
      <c r="B13" s="110" t="s">
        <v>229</v>
      </c>
      <c r="C13" s="109">
        <v>0.05</v>
      </c>
    </row>
    <row r="14" spans="1:3">
      <c r="B14" s="110" t="s">
        <v>230</v>
      </c>
      <c r="C14" s="109">
        <v>7.0000000000000007E-2</v>
      </c>
    </row>
    <row r="15" spans="1:3">
      <c r="B15" s="110" t="s">
        <v>231</v>
      </c>
      <c r="C15" s="109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7" workbookViewId="0">
      <selection activeCell="C2" sqref="C2:F2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A20" s="10" t="s">
        <v>243</v>
      </c>
      <c r="B20" s="10" t="s">
        <v>242</v>
      </c>
    </row>
    <row r="21" spans="1:7" ht="15.75" customHeight="1">
      <c r="B21" s="112" t="s">
        <v>232</v>
      </c>
      <c r="C21" s="115">
        <v>1</v>
      </c>
      <c r="D21" s="115">
        <v>1.52</v>
      </c>
      <c r="E21" s="115">
        <v>1.75</v>
      </c>
      <c r="F21" s="115">
        <v>3.14</v>
      </c>
      <c r="G21" s="116"/>
    </row>
    <row r="22" spans="1:7" ht="15.75" customHeight="1">
      <c r="B22" s="112" t="s">
        <v>233</v>
      </c>
      <c r="C22" s="115">
        <v>1</v>
      </c>
      <c r="D22" s="115">
        <v>1.2</v>
      </c>
      <c r="E22" s="115">
        <v>1.4</v>
      </c>
      <c r="F22" s="115">
        <v>1.6</v>
      </c>
      <c r="G22" s="116"/>
    </row>
    <row r="23" spans="1:7" ht="15.75" customHeight="1">
      <c r="B23" s="112" t="s">
        <v>234</v>
      </c>
      <c r="C23" s="115">
        <v>1</v>
      </c>
      <c r="D23" s="115">
        <v>1.2</v>
      </c>
      <c r="E23" s="115">
        <v>1.4</v>
      </c>
      <c r="F23" s="115">
        <v>1.6</v>
      </c>
      <c r="G23" s="116"/>
    </row>
    <row r="24" spans="1:7" ht="15.75" customHeight="1">
      <c r="B24" s="113" t="s">
        <v>235</v>
      </c>
      <c r="C24" s="115">
        <v>1</v>
      </c>
      <c r="D24" s="115">
        <v>1.52</v>
      </c>
      <c r="E24" s="115">
        <v>1.75</v>
      </c>
      <c r="F24" s="115">
        <v>1.73</v>
      </c>
      <c r="G24" s="116"/>
    </row>
    <row r="25" spans="1:7" ht="15.75" customHeight="1">
      <c r="B25" s="113" t="s">
        <v>236</v>
      </c>
      <c r="C25" s="115">
        <v>1</v>
      </c>
      <c r="D25" s="115">
        <v>1</v>
      </c>
      <c r="E25" s="115">
        <v>1</v>
      </c>
      <c r="F25" s="115">
        <v>1</v>
      </c>
      <c r="G25" s="116"/>
    </row>
    <row r="26" spans="1:7" ht="15.75" customHeight="1">
      <c r="B26" s="113" t="s">
        <v>237</v>
      </c>
      <c r="C26" s="115">
        <v>1</v>
      </c>
      <c r="D26" s="115">
        <v>1</v>
      </c>
      <c r="E26" s="115">
        <v>1</v>
      </c>
      <c r="F26" s="115">
        <v>1</v>
      </c>
      <c r="G26" s="116"/>
    </row>
    <row r="27" spans="1:7" ht="15.75" customHeight="1">
      <c r="B27" s="114" t="s">
        <v>238</v>
      </c>
      <c r="C27" s="115">
        <v>1</v>
      </c>
      <c r="D27" s="115">
        <v>1.52</v>
      </c>
      <c r="E27" s="115">
        <v>1.75</v>
      </c>
      <c r="F27" s="115">
        <v>1.52</v>
      </c>
      <c r="G27" s="116"/>
    </row>
    <row r="28" spans="1:7" ht="15.75" customHeight="1">
      <c r="B28" s="114" t="s">
        <v>239</v>
      </c>
      <c r="C28" s="115">
        <v>1</v>
      </c>
      <c r="D28" s="115">
        <v>1</v>
      </c>
      <c r="E28" s="115">
        <v>1.33</v>
      </c>
      <c r="F28" s="115">
        <v>1</v>
      </c>
      <c r="G28" s="116"/>
    </row>
    <row r="29" spans="1:7" ht="15.75" customHeight="1">
      <c r="B29" s="114" t="s">
        <v>240</v>
      </c>
      <c r="C29" s="115">
        <v>1</v>
      </c>
      <c r="D29" s="115">
        <v>1</v>
      </c>
      <c r="E29" s="115">
        <v>1.33</v>
      </c>
      <c r="F29" s="115">
        <v>1</v>
      </c>
      <c r="G29" s="116"/>
    </row>
    <row r="30" spans="1:7" ht="15.75" customHeight="1">
      <c r="C30" s="116"/>
      <c r="D30" s="116"/>
      <c r="E30" s="116"/>
      <c r="F30" s="116"/>
      <c r="G30" s="116"/>
    </row>
    <row r="31" spans="1:7" ht="15.75" customHeight="1">
      <c r="B31" s="10" t="s">
        <v>241</v>
      </c>
      <c r="C31" s="117"/>
      <c r="D31" s="117"/>
      <c r="E31" s="117"/>
      <c r="F31" s="117"/>
      <c r="G31" s="116"/>
    </row>
    <row r="32" spans="1:7" ht="15.75" customHeight="1">
      <c r="B32" s="111" t="s">
        <v>228</v>
      </c>
      <c r="C32" s="115">
        <v>1</v>
      </c>
      <c r="D32" s="118">
        <v>1</v>
      </c>
      <c r="E32" s="118">
        <v>1</v>
      </c>
      <c r="F32" s="118">
        <v>1</v>
      </c>
      <c r="G32" s="116"/>
    </row>
    <row r="33" spans="2:10" ht="15.75" customHeight="1">
      <c r="B33" s="111" t="s">
        <v>229</v>
      </c>
      <c r="C33" s="115">
        <v>1</v>
      </c>
      <c r="D33" s="118">
        <v>1.41</v>
      </c>
      <c r="E33" s="118">
        <v>1.49</v>
      </c>
      <c r="F33" s="118">
        <v>3.03</v>
      </c>
      <c r="G33" s="116"/>
    </row>
    <row r="34" spans="2:10" ht="15.75" customHeight="1">
      <c r="B34" s="111" t="s">
        <v>230</v>
      </c>
      <c r="C34" s="115">
        <v>1</v>
      </c>
      <c r="D34" s="118">
        <v>1.18</v>
      </c>
      <c r="E34" s="118">
        <v>1.1000000000000001</v>
      </c>
      <c r="F34" s="118">
        <v>1.77</v>
      </c>
      <c r="G34" s="116"/>
    </row>
    <row r="35" spans="2:10" ht="15.75" customHeight="1">
      <c r="B35" s="111" t="s">
        <v>231</v>
      </c>
      <c r="C35" s="115">
        <v>1</v>
      </c>
      <c r="D35" s="118">
        <v>1</v>
      </c>
      <c r="E35" s="118">
        <v>1</v>
      </c>
      <c r="F35" s="118">
        <v>1</v>
      </c>
      <c r="G35" s="116"/>
    </row>
    <row r="36" spans="2:10" ht="15.75" customHeight="1">
      <c r="C36" s="116"/>
      <c r="D36" s="116"/>
      <c r="E36" s="116"/>
      <c r="F36" s="116"/>
      <c r="G36" s="116"/>
      <c r="H36" s="116"/>
      <c r="I36" s="116"/>
      <c r="J36" s="11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2017-12-14T00:59:20Z</dcterms:modified>
</cp:coreProperties>
</file>