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8B462EE-43D5-48DD-B194-DCD94A315ED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<sst xmlns="http://schemas.openxmlformats.org/spreadsheetml/2006/main" count="1109" uniqueCount="272">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</sst>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1232274</v>
      </c>
    </row>
    <row r="8" spans="1:3" ht="15" customHeight="1" x14ac:dyDescent="0.25">
      <c r="B8" s="7" t="s">
        <v>106</v>
      </c>
      <c r="C8" s="66">
        <v>0.25</v>
      </c>
    </row>
    <row r="9" spans="1:3" ht="15" customHeight="1" x14ac:dyDescent="0.25">
      <c r="B9" s="9" t="s">
        <v>107</v>
      </c>
      <c r="C9" s="67">
        <v>7.2000000000000008E-2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0.66599999999999993</v>
      </c>
    </row>
    <row r="12" spans="1:3" ht="15" customHeight="1" x14ac:dyDescent="0.25">
      <c r="B12" s="7" t="s">
        <v>109</v>
      </c>
      <c r="C12" s="66">
        <v>0.78099999999999992</v>
      </c>
    </row>
    <row r="13" spans="1:3" ht="15" customHeight="1" x14ac:dyDescent="0.25">
      <c r="B13" s="7" t="s">
        <v>110</v>
      </c>
      <c r="C13" s="66">
        <v>0.56000000000000005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7.2900000000000006E-2</v>
      </c>
    </row>
    <row r="24" spans="1:3" ht="15" customHeight="1" x14ac:dyDescent="0.25">
      <c r="B24" s="20" t="s">
        <v>102</v>
      </c>
      <c r="C24" s="67">
        <v>0.45439999999999997</v>
      </c>
    </row>
    <row r="25" spans="1:3" ht="15" customHeight="1" x14ac:dyDescent="0.25">
      <c r="B25" s="20" t="s">
        <v>103</v>
      </c>
      <c r="C25" s="67">
        <v>0.37469999999999998</v>
      </c>
    </row>
    <row r="26" spans="1:3" ht="15" customHeight="1" x14ac:dyDescent="0.25">
      <c r="B26" s="20" t="s">
        <v>104</v>
      </c>
      <c r="C26" s="67">
        <v>9.8000000000000004E-2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0.27399999999999997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28.3</v>
      </c>
    </row>
    <row r="38" spans="1:5" ht="15" customHeight="1" x14ac:dyDescent="0.25">
      <c r="B38" s="16" t="s">
        <v>91</v>
      </c>
      <c r="C38" s="68">
        <v>53.9</v>
      </c>
      <c r="D38" s="17"/>
      <c r="E38" s="18"/>
    </row>
    <row r="39" spans="1:5" ht="15" customHeight="1" x14ac:dyDescent="0.25">
      <c r="B39" s="16" t="s">
        <v>90</v>
      </c>
      <c r="C39" s="68">
        <v>71.7</v>
      </c>
      <c r="D39" s="17"/>
      <c r="E39" s="17"/>
    </row>
    <row r="40" spans="1:5" ht="15" customHeight="1" x14ac:dyDescent="0.25">
      <c r="B40" s="16" t="s">
        <v>171</v>
      </c>
      <c r="C40" s="68">
        <v>3.59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2.9399999999999999E-2</v>
      </c>
      <c r="D45" s="17"/>
    </row>
    <row r="46" spans="1:5" ht="15.75" customHeight="1" x14ac:dyDescent="0.25">
      <c r="B46" s="16" t="s">
        <v>11</v>
      </c>
      <c r="C46" s="67">
        <v>0.1116</v>
      </c>
      <c r="D46" s="17"/>
    </row>
    <row r="47" spans="1:5" ht="15.75" customHeight="1" x14ac:dyDescent="0.25">
      <c r="B47" s="16" t="s">
        <v>12</v>
      </c>
      <c r="C47" s="67">
        <v>0.31859999999999999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0.54039999999999999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3.5946833644849923</v>
      </c>
      <c r="D51" s="17"/>
    </row>
    <row r="52" spans="1:4" ht="15" customHeight="1" x14ac:dyDescent="0.25">
      <c r="B52" s="16" t="s">
        <v>125</v>
      </c>
      <c r="C52" s="65">
        <v>3.3401966376700001</v>
      </c>
    </row>
    <row r="53" spans="1:4" ht="15.75" customHeight="1" x14ac:dyDescent="0.25">
      <c r="B53" s="16" t="s">
        <v>126</v>
      </c>
      <c r="C53" s="65">
        <v>3.3401966376700001</v>
      </c>
    </row>
    <row r="54" spans="1:4" ht="15.75" customHeight="1" x14ac:dyDescent="0.25">
      <c r="B54" s="16" t="s">
        <v>127</v>
      </c>
      <c r="C54" s="65">
        <v>2.2227293644699997</v>
      </c>
    </row>
    <row r="55" spans="1:4" ht="15.75" customHeight="1" x14ac:dyDescent="0.25">
      <c r="B55" s="16" t="s">
        <v>128</v>
      </c>
      <c r="C55" s="65">
        <v>2.2227293644699997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0.39547381172696466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 x14ac:dyDescent="0.25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0.18876000000000001</v>
      </c>
      <c r="E3" s="26">
        <f>frac_mam_12_23months * 2.6</f>
        <v>8.9959999999999998E-2</v>
      </c>
      <c r="F3" s="26">
        <f>frac_mam_24_59months * 2.6</f>
        <v>4.1340000000000002E-2</v>
      </c>
    </row>
    <row r="4" spans="1:6" ht="15.75" customHeight="1" x14ac:dyDescent="0.25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3.1980000000000001E-2</v>
      </c>
      <c r="E4" s="26">
        <f>frac_sam_12_23months * 2.6</f>
        <v>2.8860000000000004E-2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272985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321788.39305606141</v>
      </c>
      <c r="I2" s="22">
        <f>G2-H2</f>
        <v>2749211.6069439384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271929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320543.60472312296</v>
      </c>
      <c r="I3" s="22">
        <f t="shared" ref="I3:I15" si="3">G3-H3</f>
        <v>2794456.3952768771</v>
      </c>
    </row>
    <row r="4" spans="1:9" ht="15.75" customHeight="1" x14ac:dyDescent="0.25">
      <c r="A4" s="92">
        <f t="shared" si="2"/>
        <v>2022</v>
      </c>
      <c r="B4" s="74">
        <v>271497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320034.37313237548</v>
      </c>
      <c r="I4" s="22">
        <f t="shared" si="3"/>
        <v>2839965.6268676245</v>
      </c>
    </row>
    <row r="5" spans="1:9" ht="15.75" customHeight="1" x14ac:dyDescent="0.25">
      <c r="A5" s="92" t="str">
        <f t="shared" si="2"/>
        <v/>
      </c>
      <c r="B5" s="74">
        <v>255012.70759999997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300603.07118515397</v>
      </c>
      <c r="I5" s="22">
        <f t="shared" si="3"/>
        <v>2904396.9288148461</v>
      </c>
    </row>
    <row r="6" spans="1:9" ht="15.75" customHeight="1" x14ac:dyDescent="0.25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 x14ac:dyDescent="0.25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 x14ac:dyDescent="0.25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 x14ac:dyDescent="0.25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 x14ac:dyDescent="0.25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 x14ac:dyDescent="0.25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 x14ac:dyDescent="0.25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 x14ac:dyDescent="0.25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0.10423640199999999</v>
      </c>
    </row>
    <row r="4" spans="1:8" ht="15.75" customHeight="1" x14ac:dyDescent="0.25">
      <c r="B4" s="24" t="s">
        <v>7</v>
      </c>
      <c r="C4" s="76">
        <v>9.4021310462825275E-2</v>
      </c>
    </row>
    <row r="5" spans="1:8" ht="15.75" customHeight="1" x14ac:dyDescent="0.25">
      <c r="B5" s="24" t="s">
        <v>8</v>
      </c>
      <c r="C5" s="76">
        <v>0.14217644711809507</v>
      </c>
    </row>
    <row r="6" spans="1:8" ht="15.75" customHeight="1" x14ac:dyDescent="0.25">
      <c r="B6" s="24" t="s">
        <v>10</v>
      </c>
      <c r="C6" s="76">
        <v>0.11665434724551627</v>
      </c>
    </row>
    <row r="7" spans="1:8" ht="15.75" customHeight="1" x14ac:dyDescent="0.25">
      <c r="B7" s="24" t="s">
        <v>13</v>
      </c>
      <c r="C7" s="76">
        <v>0.13575800312173175</v>
      </c>
    </row>
    <row r="8" spans="1:8" ht="15.75" customHeight="1" x14ac:dyDescent="0.25">
      <c r="B8" s="24" t="s">
        <v>14</v>
      </c>
      <c r="C8" s="76">
        <v>3.37385656459675E-2</v>
      </c>
    </row>
    <row r="9" spans="1:8" ht="15.75" customHeight="1" x14ac:dyDescent="0.25">
      <c r="B9" s="24" t="s">
        <v>27</v>
      </c>
      <c r="C9" s="76">
        <v>0.174339595506731</v>
      </c>
    </row>
    <row r="10" spans="1:8" ht="15.75" customHeight="1" x14ac:dyDescent="0.25">
      <c r="B10" s="24" t="s">
        <v>15</v>
      </c>
      <c r="C10" s="76">
        <v>0.19907532889913315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 x14ac:dyDescent="0.25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 x14ac:dyDescent="0.25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 x14ac:dyDescent="0.25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 x14ac:dyDescent="0.25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 x14ac:dyDescent="0.25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 x14ac:dyDescent="0.25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 x14ac:dyDescent="0.25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 x14ac:dyDescent="0.25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0.1096</v>
      </c>
    </row>
    <row r="28" spans="1:8" ht="15.75" customHeight="1" x14ac:dyDescent="0.25">
      <c r="B28" s="24" t="s">
        <v>40</v>
      </c>
      <c r="C28" s="76">
        <v>6.2400000000000004E-2</v>
      </c>
    </row>
    <row r="29" spans="1:8" ht="15.75" customHeight="1" x14ac:dyDescent="0.25">
      <c r="B29" s="24" t="s">
        <v>41</v>
      </c>
      <c r="C29" s="76">
        <v>0.20199999999999999</v>
      </c>
    </row>
    <row r="30" spans="1:8" ht="15.75" customHeight="1" x14ac:dyDescent="0.25">
      <c r="B30" s="24" t="s">
        <v>42</v>
      </c>
      <c r="C30" s="76">
        <v>0.1235</v>
      </c>
    </row>
    <row r="31" spans="1:8" ht="15.75" customHeight="1" x14ac:dyDescent="0.25">
      <c r="B31" s="24" t="s">
        <v>43</v>
      </c>
      <c r="C31" s="76">
        <v>0.12609999999999999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0.13369999999999999</v>
      </c>
    </row>
    <row r="34" spans="2:3" ht="15.75" customHeight="1" x14ac:dyDescent="0.25">
      <c r="B34" s="24" t="s">
        <v>46</v>
      </c>
      <c r="C34" s="76">
        <v>0.12110000000223517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0.67814207906666657</v>
      </c>
      <c r="D2" s="77">
        <v>0.65090000000000003</v>
      </c>
      <c r="E2" s="77">
        <v>0.65549999999999997</v>
      </c>
      <c r="F2" s="77">
        <v>0.48080000000000001</v>
      </c>
      <c r="G2" s="77">
        <v>0.47289999999999999</v>
      </c>
    </row>
    <row r="3" spans="1:15" ht="15.75" customHeight="1" x14ac:dyDescent="0.25">
      <c r="A3" s="5"/>
      <c r="B3" s="11" t="s">
        <v>118</v>
      </c>
      <c r="C3" s="77">
        <v>0.20620000000000002</v>
      </c>
      <c r="D3" s="77">
        <v>0.20610000000000001</v>
      </c>
      <c r="E3" s="77">
        <v>0.2114</v>
      </c>
      <c r="F3" s="77">
        <v>0.29220000000000002</v>
      </c>
      <c r="G3" s="77">
        <v>0.28570000000000001</v>
      </c>
    </row>
    <row r="4" spans="1:15" ht="15.75" customHeight="1" x14ac:dyDescent="0.25">
      <c r="A4" s="5"/>
      <c r="B4" s="11" t="s">
        <v>116</v>
      </c>
      <c r="C4" s="78">
        <v>7.0000000000000007E-2</v>
      </c>
      <c r="D4" s="78">
        <v>7.0099999999999996E-2</v>
      </c>
      <c r="E4" s="78">
        <v>0.10589999999999999</v>
      </c>
      <c r="F4" s="78">
        <v>0.14199999999999999</v>
      </c>
      <c r="G4" s="78">
        <v>0.16239999999999999</v>
      </c>
    </row>
    <row r="5" spans="1:15" ht="15.75" customHeight="1" x14ac:dyDescent="0.25">
      <c r="A5" s="5"/>
      <c r="B5" s="11" t="s">
        <v>119</v>
      </c>
      <c r="C5" s="78">
        <v>7.2800000000000004E-2</v>
      </c>
      <c r="D5" s="78">
        <v>7.2900000000000006E-2</v>
      </c>
      <c r="E5" s="78">
        <v>2.7200000000000002E-2</v>
      </c>
      <c r="F5" s="78">
        <v>8.4900000000000003E-2</v>
      </c>
      <c r="G5" s="78">
        <v>7.9100000000000004E-2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0.7551000000000001</v>
      </c>
      <c r="F8" s="77">
        <v>0.79569999999999996</v>
      </c>
      <c r="G8" s="77">
        <v>0.87139999999999995</v>
      </c>
    </row>
    <row r="9" spans="1:15" ht="15.75" customHeight="1" x14ac:dyDescent="0.25">
      <c r="B9" s="7" t="s">
        <v>121</v>
      </c>
      <c r="C9" s="77">
        <v>0.13369999999999999</v>
      </c>
      <c r="D9" s="77">
        <v>0.13369999999999999</v>
      </c>
      <c r="E9" s="77">
        <v>0.16</v>
      </c>
      <c r="F9" s="77">
        <v>0.15859999999999999</v>
      </c>
      <c r="G9" s="77">
        <v>0.1082</v>
      </c>
    </row>
    <row r="10" spans="1:15" ht="15.75" customHeight="1" x14ac:dyDescent="0.25">
      <c r="B10" s="7" t="s">
        <v>122</v>
      </c>
      <c r="C10" s="78">
        <v>5.6799999999999996E-2</v>
      </c>
      <c r="D10" s="78">
        <v>5.6799999999999996E-2</v>
      </c>
      <c r="E10" s="78">
        <v>7.2599999999999998E-2</v>
      </c>
      <c r="F10" s="78">
        <v>3.4599999999999999E-2</v>
      </c>
      <c r="G10" s="78">
        <v>1.5900000000000001E-2</v>
      </c>
    </row>
    <row r="11" spans="1:15" ht="15.75" customHeight="1" x14ac:dyDescent="0.25">
      <c r="B11" s="7" t="s">
        <v>123</v>
      </c>
      <c r="C11" s="78">
        <v>2.3700000000000002E-2</v>
      </c>
      <c r="D11" s="78">
        <v>2.3700000000000002E-2</v>
      </c>
      <c r="E11" s="78">
        <v>1.23E-2</v>
      </c>
      <c r="F11" s="78">
        <v>1.11E-2</v>
      </c>
      <c r="G11" s="78">
        <v>4.4790999999999997E-3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0.52917000000000003</v>
      </c>
      <c r="I14" s="80">
        <v>0.52917000000000003</v>
      </c>
      <c r="J14" s="80">
        <v>0.52917000000000003</v>
      </c>
      <c r="K14" s="80">
        <v>0.52917000000000003</v>
      </c>
      <c r="L14" s="80">
        <v>0.46609</v>
      </c>
      <c r="M14" s="80">
        <v>0.46609</v>
      </c>
      <c r="N14" s="80">
        <v>0.46609</v>
      </c>
      <c r="O14" s="80">
        <v>0.46609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0.20927287695155791</v>
      </c>
      <c r="I15" s="77">
        <f t="shared" si="0"/>
        <v>0.20927287695155791</v>
      </c>
      <c r="J15" s="77">
        <f t="shared" si="0"/>
        <v>0.20927287695155791</v>
      </c>
      <c r="K15" s="77">
        <f t="shared" si="0"/>
        <v>0.20927287695155791</v>
      </c>
      <c r="L15" s="77">
        <f t="shared" si="0"/>
        <v>0.18432638890782096</v>
      </c>
      <c r="M15" s="77">
        <f t="shared" si="0"/>
        <v>0.18432638890782096</v>
      </c>
      <c r="N15" s="77">
        <f t="shared" si="0"/>
        <v>0.18432638890782096</v>
      </c>
      <c r="O15" s="77">
        <f t="shared" si="0"/>
        <v>0.18432638890782096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0.6341</v>
      </c>
      <c r="D2" s="78">
        <v>0.2858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0.13390000000000002</v>
      </c>
      <c r="D3" s="78">
        <v>0.115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0.20569999999999999</v>
      </c>
      <c r="D4" s="78">
        <v>0.5494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4.9800000000000066E-2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0.2167</v>
      </c>
      <c r="D2" s="28">
        <v>0.21939999999999998</v>
      </c>
      <c r="E2" s="28">
        <v>0.22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3.8153659999999999E-2</v>
      </c>
      <c r="D4" s="28">
        <v>3.7898099999999997E-2</v>
      </c>
      <c r="E4" s="28">
        <v>3.7898099999999997E-2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0.52917000000000003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0.46609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51.654000000000003</v>
      </c>
      <c r="D13" s="28">
        <v>49.363</v>
      </c>
      <c r="E13" s="28">
        <v>48.317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78.400000000000006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1.32</v>
      </c>
      <c r="E13" s="86" t="s">
        <v>201</v>
      </c>
    </row>
    <row r="14" spans="1:5" ht="15.75" customHeight="1" x14ac:dyDescent="0.25">
      <c r="A14" s="11" t="s">
        <v>189</v>
      </c>
      <c r="B14" s="85">
        <v>0.316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16.920000000000002</v>
      </c>
      <c r="E15" s="86" t="s">
        <v>201</v>
      </c>
    </row>
    <row r="16" spans="1:5" ht="15.75" customHeight="1" x14ac:dyDescent="0.25">
      <c r="A16" s="53" t="s">
        <v>57</v>
      </c>
      <c r="B16" s="85">
        <v>2E-3</v>
      </c>
      <c r="C16" s="85">
        <v>0.95</v>
      </c>
      <c r="D16" s="86">
        <v>54.15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</v>
      </c>
      <c r="E17" s="86" t="s">
        <v>201</v>
      </c>
    </row>
    <row r="18" spans="1:5" ht="15.75" customHeight="1" x14ac:dyDescent="0.25">
      <c r="A18" s="53" t="s">
        <v>175</v>
      </c>
      <c r="B18" s="85">
        <v>0.23399999999999999</v>
      </c>
      <c r="C18" s="85">
        <v>0.95</v>
      </c>
      <c r="D18" s="86">
        <v>1.92</v>
      </c>
      <c r="E18" s="86" t="s">
        <v>201</v>
      </c>
    </row>
    <row r="19" spans="1:5" ht="15.75" customHeight="1" x14ac:dyDescent="0.25">
      <c r="A19" s="53" t="s">
        <v>174</v>
      </c>
      <c r="B19" s="85">
        <v>0.19600000000000001</v>
      </c>
      <c r="C19" s="85">
        <v>0.95</v>
      </c>
      <c r="D19" s="86">
        <v>2.0299999999999998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</v>
      </c>
      <c r="E22" s="86" t="s">
        <v>201</v>
      </c>
    </row>
    <row r="23" spans="1:5" ht="15.75" customHeight="1" x14ac:dyDescent="0.25">
      <c r="A23" s="53" t="s">
        <v>34</v>
      </c>
      <c r="B23" s="85">
        <v>0.32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23.04</v>
      </c>
      <c r="E24" s="86" t="s">
        <v>201</v>
      </c>
    </row>
    <row r="25" spans="1:5" ht="15.75" customHeight="1" x14ac:dyDescent="0.25">
      <c r="A25" s="53" t="s">
        <v>87</v>
      </c>
      <c r="B25" s="85">
        <v>0.17100000000000001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0.43200000000000005</v>
      </c>
      <c r="C26" s="85">
        <v>0.95</v>
      </c>
      <c r="D26" s="86">
        <v>5.21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4.25</v>
      </c>
      <c r="E27" s="86" t="s">
        <v>201</v>
      </c>
    </row>
    <row r="28" spans="1:5" ht="15.75" customHeight="1" x14ac:dyDescent="0.25">
      <c r="A28" s="53" t="s">
        <v>84</v>
      </c>
      <c r="B28" s="85">
        <v>0.39299999999999996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0.19600000000000001</v>
      </c>
      <c r="C29" s="85">
        <v>0.95</v>
      </c>
      <c r="D29" s="86">
        <v>67.930000000000007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0.13600000000000001</v>
      </c>
      <c r="C30" s="85">
        <v>0.95</v>
      </c>
      <c r="D30" s="86">
        <v>286.95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304.17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0.215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0.63900000000000001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0.34700000000000003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6.2E-2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2020-08-31T01:50:01Z</dcterms:modified>
</cp:coreProperties>
</file>