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E616291-0B52-402D-9D9A-EE113268385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<sst xmlns="http://schemas.openxmlformats.org/spreadsheetml/2006/main" count="1109" uniqueCount="272">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</sst>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348513</v>
      </c>
    </row>
    <row r="8" spans="1:3" ht="15" customHeight="1" x14ac:dyDescent="0.25">
      <c r="B8" s="7" t="s">
        <v>106</v>
      </c>
      <c r="C8" s="66">
        <v>0.13400000000000001</v>
      </c>
    </row>
    <row r="9" spans="1:3" ht="15" customHeight="1" x14ac:dyDescent="0.25">
      <c r="B9" s="9" t="s">
        <v>107</v>
      </c>
      <c r="C9" s="67">
        <v>0.27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0.625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0.1114</v>
      </c>
    </row>
    <row r="24" spans="1:3" ht="15" customHeight="1" x14ac:dyDescent="0.25">
      <c r="B24" s="20" t="s">
        <v>102</v>
      </c>
      <c r="C24" s="67">
        <v>0.47340000000000004</v>
      </c>
    </row>
    <row r="25" spans="1:3" ht="15" customHeight="1" x14ac:dyDescent="0.25">
      <c r="B25" s="20" t="s">
        <v>103</v>
      </c>
      <c r="C25" s="67">
        <v>0.35499999999999998</v>
      </c>
    </row>
    <row r="26" spans="1:3" ht="15" customHeight="1" x14ac:dyDescent="0.25">
      <c r="B26" s="20" t="s">
        <v>104</v>
      </c>
      <c r="C26" s="67">
        <v>6.0200000000000004E-2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0.32600000000000001</v>
      </c>
    </row>
    <row r="30" spans="1:3" ht="14.25" customHeight="1" x14ac:dyDescent="0.25">
      <c r="B30" s="30" t="s">
        <v>76</v>
      </c>
      <c r="C30" s="69">
        <v>3.4000000000000002E-2</v>
      </c>
    </row>
    <row r="31" spans="1:3" ht="14.25" customHeight="1" x14ac:dyDescent="0.25">
      <c r="B31" s="30" t="s">
        <v>77</v>
      </c>
      <c r="C31" s="69">
        <v>7.2999999999999995E-2</v>
      </c>
    </row>
    <row r="32" spans="1:3" ht="14.25" customHeight="1" x14ac:dyDescent="0.25">
      <c r="B32" s="30" t="s">
        <v>78</v>
      </c>
      <c r="C32" s="69">
        <v>0.56700000000000006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17.5</v>
      </c>
    </row>
    <row r="38" spans="1:5" ht="15" customHeight="1" x14ac:dyDescent="0.25">
      <c r="B38" s="16" t="s">
        <v>91</v>
      </c>
      <c r="C38" s="68">
        <v>31.8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2.65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2.3300000000000001E-2</v>
      </c>
      <c r="D45" s="17"/>
    </row>
    <row r="46" spans="1:5" ht="15.75" customHeight="1" x14ac:dyDescent="0.25">
      <c r="B46" s="16" t="s">
        <v>11</v>
      </c>
      <c r="C46" s="67">
        <v>0.12119999999999999</v>
      </c>
      <c r="D46" s="17"/>
    </row>
    <row r="47" spans="1:5" ht="15.75" customHeight="1" x14ac:dyDescent="0.25">
      <c r="B47" s="16" t="s">
        <v>12</v>
      </c>
      <c r="C47" s="67">
        <v>0.22239999999999999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0.63310000000000011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2.7717301023000003</v>
      </c>
      <c r="D51" s="17"/>
    </row>
    <row r="52" spans="1:4" ht="15" customHeight="1" x14ac:dyDescent="0.25">
      <c r="B52" s="16" t="s">
        <v>125</v>
      </c>
      <c r="C52" s="65">
        <v>2.9431831374299997</v>
      </c>
    </row>
    <row r="53" spans="1:4" ht="15.75" customHeight="1" x14ac:dyDescent="0.25">
      <c r="B53" s="16" t="s">
        <v>126</v>
      </c>
      <c r="C53" s="65">
        <v>2.9431831374299997</v>
      </c>
    </row>
    <row r="54" spans="1:4" ht="15.75" customHeight="1" x14ac:dyDescent="0.25">
      <c r="B54" s="16" t="s">
        <v>127</v>
      </c>
      <c r="C54" s="65">
        <v>2.0510429652700002</v>
      </c>
    </row>
    <row r="55" spans="1:4" ht="15.75" customHeight="1" x14ac:dyDescent="0.25">
      <c r="B55" s="16" t="s">
        <v>128</v>
      </c>
      <c r="C55" s="65">
        <v>2.0510429652700002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0.4468569680171719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 x14ac:dyDescent="0.25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0.26494000000000001</v>
      </c>
      <c r="E3" s="26">
        <f>frac_mam_12_23months * 2.6</f>
        <v>0.11752</v>
      </c>
      <c r="F3" s="26">
        <f>frac_mam_24_59months * 2.6</f>
        <v>8.3980000000000013E-2</v>
      </c>
    </row>
    <row r="4" spans="1:6" ht="15.75" customHeight="1" x14ac:dyDescent="0.25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0.15755999999999998</v>
      </c>
      <c r="E4" s="26">
        <f>frac_sam_12_23months * 2.6</f>
        <v>0.11466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70468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81923.435975953558</v>
      </c>
      <c r="I2" s="22">
        <f>G2-H2</f>
        <v>636076.56402404641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70755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82257.091339027567</v>
      </c>
      <c r="I3" s="22">
        <f t="shared" ref="I3:I15" si="3">G3-H3</f>
        <v>649742.90866097249</v>
      </c>
    </row>
    <row r="4" spans="1:9" ht="15.75" customHeight="1" x14ac:dyDescent="0.25">
      <c r="A4" s="92">
        <f t="shared" si="2"/>
        <v>2022</v>
      </c>
      <c r="B4" s="74">
        <v>70751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82252.441090064865</v>
      </c>
      <c r="I4" s="22">
        <f t="shared" si="3"/>
        <v>663747.55890993518</v>
      </c>
    </row>
    <row r="5" spans="1:9" ht="15.75" customHeight="1" x14ac:dyDescent="0.25">
      <c r="A5" s="92" t="str">
        <f t="shared" si="2"/>
        <v/>
      </c>
      <c r="B5" s="74">
        <v>74496.434599999979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86606.741930946111</v>
      </c>
      <c r="I5" s="22">
        <f t="shared" si="3"/>
        <v>673393.25806905387</v>
      </c>
    </row>
    <row r="6" spans="1:9" ht="15.75" customHeight="1" x14ac:dyDescent="0.25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 x14ac:dyDescent="0.25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 x14ac:dyDescent="0.25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 x14ac:dyDescent="0.25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 x14ac:dyDescent="0.25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 x14ac:dyDescent="0.25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 x14ac:dyDescent="0.25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 x14ac:dyDescent="0.25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6.839523874999999E-2</v>
      </c>
    </row>
    <row r="4" spans="1:8" ht="15.75" customHeight="1" x14ac:dyDescent="0.25">
      <c r="B4" s="24" t="s">
        <v>7</v>
      </c>
      <c r="C4" s="76">
        <v>0.18451152138105559</v>
      </c>
    </row>
    <row r="5" spans="1:8" ht="15.75" customHeight="1" x14ac:dyDescent="0.25">
      <c r="B5" s="24" t="s">
        <v>8</v>
      </c>
      <c r="C5" s="76">
        <v>9.3965647565605451E-2</v>
      </c>
    </row>
    <row r="6" spans="1:8" ht="15.75" customHeight="1" x14ac:dyDescent="0.25">
      <c r="B6" s="24" t="s">
        <v>10</v>
      </c>
      <c r="C6" s="76">
        <v>0.10712246588137003</v>
      </c>
    </row>
    <row r="7" spans="1:8" ht="15.75" customHeight="1" x14ac:dyDescent="0.25">
      <c r="B7" s="24" t="s">
        <v>13</v>
      </c>
      <c r="C7" s="76">
        <v>0.17991631234811173</v>
      </c>
    </row>
    <row r="8" spans="1:8" ht="15.75" customHeight="1" x14ac:dyDescent="0.25">
      <c r="B8" s="24" t="s">
        <v>14</v>
      </c>
      <c r="C8" s="76">
        <v>5.8198284574895556E-4</v>
      </c>
    </row>
    <row r="9" spans="1:8" ht="15.75" customHeight="1" x14ac:dyDescent="0.25">
      <c r="B9" s="24" t="s">
        <v>27</v>
      </c>
      <c r="C9" s="76">
        <v>4.9744249000672952E-2</v>
      </c>
    </row>
    <row r="10" spans="1:8" ht="15.75" customHeight="1" x14ac:dyDescent="0.25">
      <c r="B10" s="24" t="s">
        <v>15</v>
      </c>
      <c r="C10" s="76">
        <v>0.31576258222743525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 x14ac:dyDescent="0.25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 x14ac:dyDescent="0.25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 x14ac:dyDescent="0.25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 x14ac:dyDescent="0.25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 x14ac:dyDescent="0.25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 x14ac:dyDescent="0.25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 x14ac:dyDescent="0.25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 x14ac:dyDescent="0.25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7.690000000000001E-2</v>
      </c>
    </row>
    <row r="27" spans="1:8" ht="15.75" customHeight="1" x14ac:dyDescent="0.25">
      <c r="B27" s="24" t="s">
        <v>39</v>
      </c>
      <c r="C27" s="76">
        <v>7.6E-3</v>
      </c>
    </row>
    <row r="28" spans="1:8" ht="15.75" customHeight="1" x14ac:dyDescent="0.25">
      <c r="B28" s="24" t="s">
        <v>40</v>
      </c>
      <c r="C28" s="76">
        <v>0.13339999999999999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9.1799999999999993E-2</v>
      </c>
    </row>
    <row r="31" spans="1:8" ht="15.75" customHeight="1" x14ac:dyDescent="0.25">
      <c r="B31" s="24" t="s">
        <v>43</v>
      </c>
      <c r="C31" s="76">
        <v>9.6500000000000002E-2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7.2099999999999997E-2</v>
      </c>
    </row>
    <row r="34" spans="2:3" ht="15.75" customHeight="1" x14ac:dyDescent="0.25">
      <c r="B34" s="24" t="s">
        <v>46</v>
      </c>
      <c r="C34" s="76">
        <v>0.35899999999999999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0.66017562625581394</v>
      </c>
      <c r="D2" s="77">
        <v>0.7298</v>
      </c>
      <c r="E2" s="77">
        <v>0.75060000000000004</v>
      </c>
      <c r="F2" s="77">
        <v>0.499</v>
      </c>
      <c r="G2" s="77">
        <v>0.40710000000000002</v>
      </c>
    </row>
    <row r="3" spans="1:15" ht="15.75" customHeight="1" x14ac:dyDescent="0.25">
      <c r="A3" s="5"/>
      <c r="B3" s="11" t="s">
        <v>118</v>
      </c>
      <c r="C3" s="77">
        <v>0.15890000000000001</v>
      </c>
      <c r="D3" s="77">
        <v>0.1588</v>
      </c>
      <c r="E3" s="77">
        <v>0.16820000000000002</v>
      </c>
      <c r="F3" s="77">
        <v>0.2505</v>
      </c>
      <c r="G3" s="77">
        <v>0.32719999999999999</v>
      </c>
    </row>
    <row r="4" spans="1:15" ht="15.75" customHeight="1" x14ac:dyDescent="0.25">
      <c r="A4" s="5"/>
      <c r="B4" s="11" t="s">
        <v>116</v>
      </c>
      <c r="C4" s="78">
        <v>6.3899999999999998E-2</v>
      </c>
      <c r="D4" s="78">
        <v>6.4000000000000001E-2</v>
      </c>
      <c r="E4" s="78">
        <v>6.0400000000000002E-2</v>
      </c>
      <c r="F4" s="78">
        <v>0.1613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4.7400000000000005E-2</v>
      </c>
      <c r="D5" s="78">
        <v>4.7400000000000005E-2</v>
      </c>
      <c r="E5" s="78">
        <v>2.0799999999999999E-2</v>
      </c>
      <c r="F5" s="78">
        <v>8.9200000000000002E-2</v>
      </c>
      <c r="G5" s="78">
        <v>9.3299999999999994E-2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0.62259999999999993</v>
      </c>
      <c r="F8" s="77">
        <v>0.75159999999999993</v>
      </c>
      <c r="G8" s="77">
        <v>0.77780000000000005</v>
      </c>
    </row>
    <row r="9" spans="1:15" ht="15.75" customHeight="1" x14ac:dyDescent="0.25">
      <c r="B9" s="7" t="s">
        <v>121</v>
      </c>
      <c r="C9" s="77">
        <v>0.2097</v>
      </c>
      <c r="D9" s="77">
        <v>0.2097</v>
      </c>
      <c r="E9" s="77">
        <v>0.21489999999999998</v>
      </c>
      <c r="F9" s="77">
        <v>0.15909999999999999</v>
      </c>
      <c r="G9" s="77">
        <v>0.18</v>
      </c>
    </row>
    <row r="10" spans="1:15" ht="15.75" customHeight="1" x14ac:dyDescent="0.25">
      <c r="B10" s="7" t="s">
        <v>122</v>
      </c>
      <c r="C10" s="78">
        <v>4.9000000000000002E-2</v>
      </c>
      <c r="D10" s="78">
        <v>4.9000000000000002E-2</v>
      </c>
      <c r="E10" s="78">
        <v>0.10189999999999999</v>
      </c>
      <c r="F10" s="78">
        <v>4.5199999999999997E-2</v>
      </c>
      <c r="G10" s="78">
        <v>3.2300000000000002E-2</v>
      </c>
    </row>
    <row r="11" spans="1:15" ht="15.75" customHeight="1" x14ac:dyDescent="0.25">
      <c r="B11" s="7" t="s">
        <v>123</v>
      </c>
      <c r="C11" s="78">
        <v>7.4200000000000002E-2</v>
      </c>
      <c r="D11" s="78">
        <v>7.4200000000000002E-2</v>
      </c>
      <c r="E11" s="78">
        <v>6.0599999999999994E-2</v>
      </c>
      <c r="F11" s="78">
        <v>4.41E-2</v>
      </c>
      <c r="G11" s="78">
        <v>9.8677999999999995E-3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0.28455999999999998</v>
      </c>
      <c r="I14" s="80">
        <v>0.28455999999999998</v>
      </c>
      <c r="J14" s="80">
        <v>0.28455999999999998</v>
      </c>
      <c r="K14" s="80">
        <v>0.28455999999999998</v>
      </c>
      <c r="L14" s="80">
        <v>0.23576</v>
      </c>
      <c r="M14" s="80">
        <v>0.23576</v>
      </c>
      <c r="N14" s="80">
        <v>0.23576</v>
      </c>
      <c r="O14" s="80">
        <v>0.23576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0.12715761881896642</v>
      </c>
      <c r="I15" s="77">
        <f t="shared" si="0"/>
        <v>0.12715761881896642</v>
      </c>
      <c r="J15" s="77">
        <f t="shared" si="0"/>
        <v>0.12715761881896642</v>
      </c>
      <c r="K15" s="77">
        <f t="shared" si="0"/>
        <v>0.12715761881896642</v>
      </c>
      <c r="L15" s="77">
        <f t="shared" si="0"/>
        <v>0.10535099877972845</v>
      </c>
      <c r="M15" s="77">
        <f t="shared" si="0"/>
        <v>0.10535099877972845</v>
      </c>
      <c r="N15" s="77">
        <f t="shared" si="0"/>
        <v>0.10535099877972845</v>
      </c>
      <c r="O15" s="77">
        <f t="shared" si="0"/>
        <v>0.10535099877972845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0.7056</v>
      </c>
      <c r="D2" s="78">
        <v>0.43070000000000003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0.14960000000000001</v>
      </c>
      <c r="D3" s="78">
        <v>0.21299999999999999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0.1202</v>
      </c>
      <c r="D4" s="78">
        <v>0.26629999999999998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2.4600000000000066E-2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7.2499999999999995E-2</v>
      </c>
      <c r="D4" s="28">
        <v>7.22E-2</v>
      </c>
      <c r="E4" s="28">
        <v>7.22E-2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0.28455999999999998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0.23576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0.43070000000000003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36.14</v>
      </c>
      <c r="D13" s="28">
        <v>35.098999999999997</v>
      </c>
      <c r="E13" s="28">
        <v>34.027999999999999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63.34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467.99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1.71</v>
      </c>
      <c r="E13" s="86" t="s">
        <v>201</v>
      </c>
    </row>
    <row r="14" spans="1:5" ht="15.75" customHeight="1" x14ac:dyDescent="0.25">
      <c r="A14" s="11" t="s">
        <v>189</v>
      </c>
      <c r="B14" s="85">
        <v>0.28199999999999997</v>
      </c>
      <c r="C14" s="85">
        <v>0.95</v>
      </c>
      <c r="D14" s="86">
        <v>13.83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14.66</v>
      </c>
      <c r="E15" s="86" t="s">
        <v>201</v>
      </c>
    </row>
    <row r="16" spans="1:5" ht="15.75" customHeight="1" x14ac:dyDescent="0.25">
      <c r="A16" s="53" t="s">
        <v>57</v>
      </c>
      <c r="B16" s="85">
        <v>5.0999999999999997E-2</v>
      </c>
      <c r="C16" s="85">
        <v>0.95</v>
      </c>
      <c r="D16" s="86">
        <v>85.15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</v>
      </c>
      <c r="E17" s="86" t="s">
        <v>201</v>
      </c>
    </row>
    <row r="18" spans="1:5" ht="15.75" customHeight="1" x14ac:dyDescent="0.25">
      <c r="A18" s="53" t="s">
        <v>175</v>
      </c>
      <c r="B18" s="85">
        <v>0.35399999999999998</v>
      </c>
      <c r="C18" s="85">
        <v>0.95</v>
      </c>
      <c r="D18" s="86">
        <v>10.78</v>
      </c>
      <c r="E18" s="86" t="s">
        <v>201</v>
      </c>
    </row>
    <row r="19" spans="1:5" ht="15.75" customHeight="1" x14ac:dyDescent="0.25">
      <c r="A19" s="53" t="s">
        <v>174</v>
      </c>
      <c r="B19" s="85">
        <v>0.24</v>
      </c>
      <c r="C19" s="85">
        <v>0.95</v>
      </c>
      <c r="D19" s="86">
        <v>11.43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</v>
      </c>
      <c r="E22" s="86" t="s">
        <v>201</v>
      </c>
    </row>
    <row r="23" spans="1:5" ht="15.75" customHeight="1" x14ac:dyDescent="0.25">
      <c r="A23" s="53" t="s">
        <v>34</v>
      </c>
      <c r="B23" s="85">
        <v>0.32700000000000001</v>
      </c>
      <c r="C23" s="85">
        <v>0.95</v>
      </c>
      <c r="D23" s="86">
        <v>4.5599999999999996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19.739999999999998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0.38600000000000001</v>
      </c>
      <c r="C26" s="85">
        <v>0.95</v>
      </c>
      <c r="D26" s="86">
        <v>5.63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8.0299999999999994</v>
      </c>
      <c r="E27" s="86" t="s">
        <v>201</v>
      </c>
    </row>
    <row r="28" spans="1:5" ht="15.75" customHeight="1" x14ac:dyDescent="0.25">
      <c r="A28" s="53" t="s">
        <v>84</v>
      </c>
      <c r="B28" s="85">
        <v>0.71599999999999997</v>
      </c>
      <c r="C28" s="85">
        <v>0.95</v>
      </c>
      <c r="D28" s="86">
        <v>0.96</v>
      </c>
      <c r="E28" s="86" t="s">
        <v>201</v>
      </c>
    </row>
    <row r="29" spans="1:5" ht="15.75" customHeight="1" x14ac:dyDescent="0.25">
      <c r="A29" s="53" t="s">
        <v>58</v>
      </c>
      <c r="B29" s="85">
        <v>0.24</v>
      </c>
      <c r="C29" s="85">
        <v>0.95</v>
      </c>
      <c r="D29" s="86">
        <v>124.65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229.86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243.66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1.73</v>
      </c>
      <c r="E32" s="86" t="s">
        <v>201</v>
      </c>
    </row>
    <row r="33" spans="1:6" ht="15.75" customHeight="1" x14ac:dyDescent="0.25">
      <c r="A33" s="53" t="s">
        <v>83</v>
      </c>
      <c r="B33" s="85">
        <v>0.54100000000000004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0.65400000000000003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2020-08-31T01:50:55Z</dcterms:modified>
</cp:coreProperties>
</file>