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C8613DF-99B4-4381-9017-8FB49FA5855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<sst xmlns="http://schemas.openxmlformats.org/spreadsheetml/2006/main" count="1109" uniqueCount="272">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</sst>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1052953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0.59499999999999997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1.77E-2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0.49219999999999997</v>
      </c>
    </row>
    <row r="26" spans="1:3" ht="15" customHeight="1" x14ac:dyDescent="0.25">
      <c r="B26" s="20" t="s">
        <v>104</v>
      </c>
      <c r="C26" s="67">
        <v>5.5300000000000002E-2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11.2</v>
      </c>
      <c r="D38" s="17"/>
      <c r="E38" s="18"/>
    </row>
    <row r="39" spans="1:5" ht="15" customHeight="1" x14ac:dyDescent="0.25">
      <c r="B39" s="16" t="s">
        <v>90</v>
      </c>
      <c r="C39" s="68">
        <v>13</v>
      </c>
      <c r="D39" s="17"/>
      <c r="E39" s="17"/>
    </row>
    <row r="40" spans="1:5" ht="15" customHeight="1" x14ac:dyDescent="0.25">
      <c r="B40" s="16" t="s">
        <v>171</v>
      </c>
      <c r="C40" s="68">
        <v>0.16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1.4199999999999999E-2</v>
      </c>
      <c r="D45" s="17"/>
    </row>
    <row r="46" spans="1:5" ht="15.75" customHeight="1" x14ac:dyDescent="0.25">
      <c r="B46" s="16" t="s">
        <v>11</v>
      </c>
      <c r="C46" s="67">
        <v>7.46E-2</v>
      </c>
      <c r="D46" s="17"/>
    </row>
    <row r="47" spans="1:5" ht="15.75" customHeight="1" x14ac:dyDescent="0.25">
      <c r="B47" s="16" t="s">
        <v>12</v>
      </c>
      <c r="C47" s="67">
        <v>8.14E-2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0.82979999999999998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2.6739858425225003</v>
      </c>
      <c r="D51" s="17"/>
    </row>
    <row r="52" spans="1:4" ht="15" customHeight="1" x14ac:dyDescent="0.25">
      <c r="B52" s="16" t="s">
        <v>125</v>
      </c>
      <c r="C52" s="65">
        <v>2.5421894364799997</v>
      </c>
    </row>
    <row r="53" spans="1:4" ht="15.75" customHeight="1" x14ac:dyDescent="0.25">
      <c r="B53" s="16" t="s">
        <v>126</v>
      </c>
      <c r="C53" s="65">
        <v>2.5421894364799997</v>
      </c>
    </row>
    <row r="54" spans="1:4" ht="15.75" customHeight="1" x14ac:dyDescent="0.25">
      <c r="B54" s="16" t="s">
        <v>127</v>
      </c>
      <c r="C54" s="65">
        <v>1.6002609630100002</v>
      </c>
    </row>
    <row r="55" spans="1:4" ht="15.75" customHeight="1" x14ac:dyDescent="0.25">
      <c r="B55" s="16" t="s">
        <v>128</v>
      </c>
      <c r="C55" s="65">
        <v>1.6002609630100002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0.51577717856589778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4.4720000000000003E-2</v>
      </c>
      <c r="E3" s="26">
        <f>frac_mam_12_23months * 2.6</f>
        <v>2.0431996000000004E-2</v>
      </c>
      <c r="F3" s="26">
        <f>frac_mam_24_59months * 2.6</f>
        <v>2.2685259999999999E-2</v>
      </c>
    </row>
    <row r="4" spans="1:6" ht="15.75" customHeight="1" x14ac:dyDescent="0.25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8.7100000000000011E-2</v>
      </c>
      <c r="E4" s="26">
        <f>frac_sam_12_23months * 2.6</f>
        <v>3.2239999999999998E-2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202202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235024.86798869752</v>
      </c>
      <c r="I2" s="22">
        <f>G2-H2</f>
        <v>13173975.132011302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199297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231648.30770983201</v>
      </c>
      <c r="I3" s="22">
        <f t="shared" ref="I3:I15" si="3">G3-H3</f>
        <v>13247351.692290168</v>
      </c>
    </row>
    <row r="4" spans="1:9" ht="15.75" customHeight="1" x14ac:dyDescent="0.25">
      <c r="A4" s="92">
        <f t="shared" si="2"/>
        <v>2022</v>
      </c>
      <c r="B4" s="74">
        <v>195565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227310.50290407432</v>
      </c>
      <c r="I4" s="22">
        <f t="shared" si="3"/>
        <v>13277689.497095926</v>
      </c>
    </row>
    <row r="5" spans="1:9" ht="15.75" customHeight="1" x14ac:dyDescent="0.25">
      <c r="A5" s="92" t="str">
        <f t="shared" si="2"/>
        <v/>
      </c>
      <c r="B5" s="74">
        <v>185903.48399999997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216080.66085270638</v>
      </c>
      <c r="I5" s="22">
        <f t="shared" si="3"/>
        <v>13291919.339147294</v>
      </c>
    </row>
    <row r="6" spans="1:9" ht="15.75" customHeight="1" x14ac:dyDescent="0.25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 x14ac:dyDescent="0.25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 x14ac:dyDescent="0.25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 x14ac:dyDescent="0.25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 x14ac:dyDescent="0.25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 x14ac:dyDescent="0.25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 x14ac:dyDescent="0.25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 x14ac:dyDescent="0.25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4.7394159999999998E-3</v>
      </c>
    </row>
    <row r="4" spans="1:8" ht="15.75" customHeight="1" x14ac:dyDescent="0.25">
      <c r="B4" s="24" t="s">
        <v>7</v>
      </c>
      <c r="C4" s="76">
        <v>3.8152431499796996E-2</v>
      </c>
    </row>
    <row r="5" spans="1:8" ht="15.75" customHeight="1" x14ac:dyDescent="0.25">
      <c r="B5" s="24" t="s">
        <v>8</v>
      </c>
      <c r="C5" s="76">
        <v>3.3596887760844962E-2</v>
      </c>
    </row>
    <row r="6" spans="1:8" ht="15.75" customHeight="1" x14ac:dyDescent="0.25">
      <c r="B6" s="24" t="s">
        <v>10</v>
      </c>
      <c r="C6" s="76">
        <v>6.2735910987566396E-2</v>
      </c>
    </row>
    <row r="7" spans="1:8" ht="15.75" customHeight="1" x14ac:dyDescent="0.25">
      <c r="B7" s="24" t="s">
        <v>13</v>
      </c>
      <c r="C7" s="76">
        <v>0.38681309837037675</v>
      </c>
    </row>
    <row r="8" spans="1:8" ht="15.75" customHeight="1" x14ac:dyDescent="0.25">
      <c r="B8" s="24" t="s">
        <v>14</v>
      </c>
      <c r="C8" s="76">
        <v>1.7982167239306854E-5</v>
      </c>
    </row>
    <row r="9" spans="1:8" ht="15.75" customHeight="1" x14ac:dyDescent="0.25">
      <c r="B9" s="24" t="s">
        <v>27</v>
      </c>
      <c r="C9" s="76">
        <v>0.26841809131313576</v>
      </c>
    </row>
    <row r="10" spans="1:8" ht="15.75" customHeight="1" x14ac:dyDescent="0.25">
      <c r="B10" s="24" t="s">
        <v>15</v>
      </c>
      <c r="C10" s="76">
        <v>0.20552618190103977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 x14ac:dyDescent="0.25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 x14ac:dyDescent="0.25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 x14ac:dyDescent="0.25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 x14ac:dyDescent="0.25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 x14ac:dyDescent="0.25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 x14ac:dyDescent="0.25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1.11E-2</v>
      </c>
    </row>
    <row r="27" spans="1:8" ht="15.75" customHeight="1" x14ac:dyDescent="0.25">
      <c r="B27" s="24" t="s">
        <v>39</v>
      </c>
      <c r="C27" s="76">
        <v>3.7000000000000002E-3</v>
      </c>
    </row>
    <row r="28" spans="1:8" ht="15.75" customHeight="1" x14ac:dyDescent="0.25">
      <c r="B28" s="24" t="s">
        <v>40</v>
      </c>
      <c r="C28" s="76">
        <v>0.34670000000000001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4.4900000000000002E-2</v>
      </c>
    </row>
    <row r="31" spans="1:8" ht="15.75" customHeight="1" x14ac:dyDescent="0.25">
      <c r="B31" s="24" t="s">
        <v>43</v>
      </c>
      <c r="C31" s="76">
        <v>3.5099999999999999E-2</v>
      </c>
    </row>
    <row r="32" spans="1:8" ht="15.75" customHeight="1" x14ac:dyDescent="0.25">
      <c r="B32" s="24" t="s">
        <v>44</v>
      </c>
      <c r="C32" s="76">
        <v>8.1199999999999994E-2</v>
      </c>
    </row>
    <row r="33" spans="2:3" ht="15.75" customHeight="1" x14ac:dyDescent="0.25">
      <c r="B33" s="24" t="s">
        <v>45</v>
      </c>
      <c r="C33" s="76">
        <v>9.2699999999999991E-2</v>
      </c>
    </row>
    <row r="34" spans="2:3" ht="15.75" customHeight="1" x14ac:dyDescent="0.25">
      <c r="B34" s="24" t="s">
        <v>46</v>
      </c>
      <c r="C34" s="76">
        <v>0.27879999999776484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0.7227380096774193</v>
      </c>
      <c r="D2" s="77">
        <v>0.72670000000000001</v>
      </c>
      <c r="E2" s="77">
        <v>0.86109999999999998</v>
      </c>
      <c r="F2" s="77">
        <v>0.6613</v>
      </c>
      <c r="G2" s="77">
        <v>0.72519999999999996</v>
      </c>
    </row>
    <row r="3" spans="1:15" ht="15.75" customHeight="1" x14ac:dyDescent="0.25">
      <c r="A3" s="5"/>
      <c r="B3" s="11" t="s">
        <v>118</v>
      </c>
      <c r="C3" s="77">
        <v>0.1143</v>
      </c>
      <c r="D3" s="77">
        <v>0.1143</v>
      </c>
      <c r="E3" s="77">
        <v>7.9500000000000001E-2</v>
      </c>
      <c r="F3" s="77">
        <v>0.20030000000000001</v>
      </c>
      <c r="G3" s="77">
        <v>0.18420000000000003</v>
      </c>
    </row>
    <row r="4" spans="1:15" ht="15.75" customHeight="1" x14ac:dyDescent="0.25">
      <c r="A4" s="5"/>
      <c r="B4" s="11" t="s">
        <v>116</v>
      </c>
      <c r="C4" s="78">
        <v>9.5700000000000007E-2</v>
      </c>
      <c r="D4" s="78">
        <v>9.5700000000000007E-2</v>
      </c>
      <c r="E4" s="78">
        <v>3.2599999999999997E-2</v>
      </c>
      <c r="F4" s="78">
        <v>8.8000000000000009E-2</v>
      </c>
      <c r="G4" s="78">
        <v>5.9699999999999996E-2</v>
      </c>
    </row>
    <row r="5" spans="1:15" ht="15.75" customHeight="1" x14ac:dyDescent="0.25">
      <c r="A5" s="5"/>
      <c r="B5" s="11" t="s">
        <v>119</v>
      </c>
      <c r="C5" s="78">
        <v>6.3299999999999995E-2</v>
      </c>
      <c r="D5" s="78">
        <v>6.3299999999999995E-2</v>
      </c>
      <c r="E5" s="78">
        <v>2.6800000000000001E-2</v>
      </c>
      <c r="F5" s="78">
        <v>5.04E-2</v>
      </c>
      <c r="G5" s="78">
        <v>3.0800000000000001E-2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0.88069999999999993</v>
      </c>
      <c r="F8" s="77">
        <v>0.94379999999999997</v>
      </c>
      <c r="G8" s="77">
        <v>0.94730000000000003</v>
      </c>
    </row>
    <row r="9" spans="1:15" ht="15.75" customHeight="1" x14ac:dyDescent="0.25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3.5900000000000001E-2</v>
      </c>
      <c r="G9" s="77">
        <v>3.4200000000000001E-2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1.72E-2</v>
      </c>
      <c r="F10" s="78">
        <v>7.8584600000000011E-3</v>
      </c>
      <c r="G10" s="78">
        <v>8.7250999999999995E-3</v>
      </c>
    </row>
    <row r="11" spans="1:15" ht="15.75" customHeight="1" x14ac:dyDescent="0.25">
      <c r="B11" s="7" t="s">
        <v>123</v>
      </c>
      <c r="C11" s="78">
        <v>5.04E-2</v>
      </c>
      <c r="D11" s="78">
        <v>5.04E-2</v>
      </c>
      <c r="E11" s="78">
        <v>3.3500000000000002E-2</v>
      </c>
      <c r="F11" s="78">
        <v>1.24E-2</v>
      </c>
      <c r="G11" s="78">
        <v>9.8419000000000006E-3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0.31376000000000004</v>
      </c>
      <c r="M14" s="80">
        <v>0.31376000000000004</v>
      </c>
      <c r="N14" s="80">
        <v>0.31376000000000004</v>
      </c>
      <c r="O14" s="80">
        <v>0.31376000000000004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0.16183024754683611</v>
      </c>
      <c r="M15" s="77">
        <f t="shared" si="0"/>
        <v>0.16183024754683611</v>
      </c>
      <c r="N15" s="77">
        <f t="shared" si="0"/>
        <v>0.16183024754683611</v>
      </c>
      <c r="O15" s="77">
        <f t="shared" si="0"/>
        <v>0.16183024754683611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0.16789999999999999</v>
      </c>
      <c r="D2" s="78">
        <v>5.79E-2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0.3301</v>
      </c>
      <c r="D3" s="78">
        <v>0.24600000000000002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0.41869999999999996</v>
      </c>
      <c r="D4" s="78">
        <v>0.55689999999999995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8.3300000000000041E-2</v>
      </c>
      <c r="D5" s="77">
        <f t="shared" ref="D5:G5" si="0">1-SUM(D2:D4)</f>
        <v>0.13919999999999999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0.10369999999999999</v>
      </c>
      <c r="D2" s="28">
        <v>0.1046</v>
      </c>
      <c r="E2" s="28">
        <v>0.10439999999999999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2.7700000000000002E-2</v>
      </c>
      <c r="D4" s="28">
        <v>2.76E-2</v>
      </c>
      <c r="E4" s="28">
        <v>2.76E-2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0.31376000000000004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5.79E-2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9.4510000000000005</v>
      </c>
      <c r="D13" s="28">
        <v>9.1379999999999999</v>
      </c>
      <c r="E13" s="28">
        <v>8.8450000000000006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2.17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121.15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0.69</v>
      </c>
      <c r="E17" s="86" t="s">
        <v>201</v>
      </c>
    </row>
    <row r="18" spans="1:5" ht="15.75" customHeight="1" x14ac:dyDescent="0.25">
      <c r="A18" s="53" t="s">
        <v>175</v>
      </c>
      <c r="B18" s="85">
        <v>4.5999999999999999E-2</v>
      </c>
      <c r="C18" s="85">
        <v>0.95</v>
      </c>
      <c r="D18" s="86">
        <v>9.0299999999999994</v>
      </c>
      <c r="E18" s="86" t="s">
        <v>201</v>
      </c>
    </row>
    <row r="19" spans="1:5" ht="15.75" customHeight="1" x14ac:dyDescent="0.25">
      <c r="A19" s="53" t="s">
        <v>174</v>
      </c>
      <c r="B19" s="85">
        <v>0.53700000000000003</v>
      </c>
      <c r="C19" s="85">
        <v>0.95</v>
      </c>
      <c r="D19" s="86">
        <v>9.57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24.73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7.28</v>
      </c>
      <c r="E27" s="86" t="s">
        <v>201</v>
      </c>
    </row>
    <row r="28" spans="1:5" ht="15.75" customHeight="1" x14ac:dyDescent="0.25">
      <c r="A28" s="53" t="s">
        <v>84</v>
      </c>
      <c r="B28" s="85">
        <v>0.39600000000000002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0.53700000000000003</v>
      </c>
      <c r="C29" s="85">
        <v>0.95</v>
      </c>
      <c r="D29" s="86">
        <v>113.44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247.22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262.05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0.94200000000000006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0.90900000000000003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0.88900000000000001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3.9E-2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2020-08-31T01:59:37Z</dcterms:modified>
</cp:coreProperties>
</file>