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833BA593-24BA-4593-8FF3-D1BA6223C77C}" xr6:coauthVersionLast="45" xr6:coauthVersionMax="45" xr10:uidLastSave="{00000000-0000-0000-0000-000000000000}"/>
  <bookViews>
    <workbookView xWindow="10470" yWindow="-16320" windowWidth="29040" windowHeight="15840" tabRatio="88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 dependencies" sheetId="58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C7" i="51" s="1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I16" i="2" s="1"/>
  <c r="H16" i="2"/>
  <c r="G17" i="2"/>
  <c r="I17" i="2" s="1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G40" i="2"/>
  <c r="H40" i="2"/>
  <c r="I40" i="2" s="1"/>
  <c r="I32" i="2"/>
  <c r="I24" i="2"/>
  <c r="I39" i="2"/>
  <c r="I37" i="2"/>
  <c r="I20" i="2"/>
  <c r="I29" i="2"/>
  <c r="I27" i="2"/>
  <c r="I21" i="2"/>
  <c r="I19" i="2"/>
  <c r="I22" i="2"/>
  <c r="I30" i="2"/>
  <c r="I36" i="2"/>
  <c r="I28" i="2"/>
  <c r="I34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/>
  <c r="G7" i="2"/>
  <c r="I7" i="2" s="1"/>
  <c r="G8" i="2"/>
  <c r="G9" i="2"/>
  <c r="G10" i="2"/>
  <c r="I10" i="2"/>
  <c r="G11" i="2"/>
  <c r="I11" i="2"/>
  <c r="G12" i="2"/>
  <c r="G13" i="2"/>
  <c r="G14" i="2"/>
  <c r="I14" i="2" s="1"/>
  <c r="G15" i="2"/>
  <c r="G2" i="2"/>
  <c r="C6" i="51" l="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<sst xmlns="http://schemas.openxmlformats.org/spreadsheetml/2006/main" count="1099" uniqueCount="272">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</sst>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9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2" fontId="3" fillId="2" borderId="1" xfId="725" applyNumberFormat="1" applyFont="1" applyFill="1" applyBorder="1" applyProtection="1">
      <protection locked="0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>
      <c r="A1" s="1" t="s">
        <v>100</v>
      </c>
      <c r="B1" s="41" t="s">
        <v>164</v>
      </c>
      <c r="C1" s="41" t="s">
        <v>165</v>
      </c>
    </row>
    <row r="2" spans="1:3" ht="15.9" customHeight="1">
      <c r="A2" s="12" t="s">
        <v>191</v>
      </c>
      <c r="B2" s="41"/>
      <c r="C2" s="41"/>
    </row>
    <row r="3" spans="1:3" ht="15.9" customHeight="1">
      <c r="A3" s="1"/>
      <c r="B3" s="7" t="s">
        <v>193</v>
      </c>
      <c r="C3" s="63">
        <v>2017</v>
      </c>
    </row>
    <row r="4" spans="1:3" ht="15.9" customHeight="1">
      <c r="A4" s="1"/>
      <c r="B4" s="9" t="s">
        <v>192</v>
      </c>
      <c r="C4" s="64">
        <v>2030</v>
      </c>
    </row>
    <row r="5" spans="1:3" ht="15.9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/>
    </row>
    <row r="8" spans="1:3" ht="15" customHeight="1">
      <c r="B8" s="7" t="s">
        <v>106</v>
      </c>
      <c r="C8" s="66"/>
    </row>
    <row r="9" spans="1:3" ht="15" customHeight="1">
      <c r="B9" s="9" t="s">
        <v>107</v>
      </c>
      <c r="C9" s="67"/>
    </row>
    <row r="10" spans="1:3" ht="15" customHeight="1">
      <c r="B10" s="9" t="s">
        <v>105</v>
      </c>
      <c r="C10" s="67"/>
    </row>
    <row r="11" spans="1:3" ht="15" customHeight="1">
      <c r="B11" s="7" t="s">
        <v>108</v>
      </c>
      <c r="C11" s="66"/>
    </row>
    <row r="12" spans="1:3" ht="15" customHeight="1">
      <c r="B12" s="7" t="s">
        <v>109</v>
      </c>
      <c r="C12" s="66"/>
    </row>
    <row r="13" spans="1:3" ht="15" customHeight="1">
      <c r="B13" s="7" t="s">
        <v>110</v>
      </c>
      <c r="C13" s="66"/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/>
    </row>
    <row r="17" spans="1:3" ht="15" customHeight="1">
      <c r="B17" s="9" t="s">
        <v>95</v>
      </c>
      <c r="C17" s="67"/>
    </row>
    <row r="18" spans="1:3" ht="15" customHeight="1">
      <c r="B18" s="9" t="s">
        <v>96</v>
      </c>
      <c r="C18" s="67"/>
    </row>
    <row r="19" spans="1:3" ht="15" customHeight="1">
      <c r="B19" s="9" t="s">
        <v>97</v>
      </c>
      <c r="C19" s="67"/>
    </row>
    <row r="20" spans="1:3" ht="15" customHeight="1">
      <c r="B20" s="9" t="s">
        <v>98</v>
      </c>
      <c r="C20" s="68">
        <f>1-frac_rice-frac_wheat-frac_maize</f>
        <v>1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/>
    </row>
    <row r="24" spans="1:3" ht="15" customHeight="1">
      <c r="B24" s="20" t="s">
        <v>102</v>
      </c>
      <c r="C24" s="67"/>
    </row>
    <row r="25" spans="1:3" ht="15" customHeight="1">
      <c r="B25" s="20" t="s">
        <v>103</v>
      </c>
      <c r="C25" s="67"/>
    </row>
    <row r="26" spans="1:3" ht="15" customHeight="1">
      <c r="B26" s="20" t="s">
        <v>104</v>
      </c>
      <c r="C26" s="67"/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/>
    </row>
    <row r="30" spans="1:3" ht="14.25" customHeight="1">
      <c r="B30" s="30" t="s">
        <v>76</v>
      </c>
      <c r="C30" s="69"/>
    </row>
    <row r="31" spans="1:3" ht="14.25" customHeight="1">
      <c r="B31" s="30" t="s">
        <v>77</v>
      </c>
      <c r="C31" s="69"/>
    </row>
    <row r="32" spans="1:3" ht="14.25" customHeight="1">
      <c r="B32" s="30" t="s">
        <v>78</v>
      </c>
      <c r="C32" s="69"/>
    </row>
    <row r="33" spans="1:5" ht="13.2">
      <c r="B33" s="32" t="s">
        <v>129</v>
      </c>
      <c r="C33" s="70">
        <f>SUM(C29:C32)</f>
        <v>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/>
    </row>
    <row r="38" spans="1:5" ht="15" customHeight="1">
      <c r="B38" s="16" t="s">
        <v>91</v>
      </c>
      <c r="C38" s="71"/>
      <c r="D38" s="17"/>
      <c r="E38" s="18"/>
    </row>
    <row r="39" spans="1:5" ht="15" customHeight="1">
      <c r="B39" s="16" t="s">
        <v>90</v>
      </c>
      <c r="C39" s="71"/>
      <c r="D39" s="17"/>
      <c r="E39" s="17"/>
    </row>
    <row r="40" spans="1:5" ht="15" customHeight="1">
      <c r="B40" s="16" t="s">
        <v>171</v>
      </c>
      <c r="C40" s="71"/>
    </row>
    <row r="41" spans="1:5" ht="15" customHeight="1">
      <c r="B41" s="16" t="s">
        <v>89</v>
      </c>
      <c r="C41" s="67"/>
    </row>
    <row r="42" spans="1:5" ht="15" customHeight="1">
      <c r="B42" s="42" t="s">
        <v>93</v>
      </c>
      <c r="C42" s="71"/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/>
      <c r="D45" s="17"/>
    </row>
    <row r="46" spans="1:5" ht="15.75" customHeight="1">
      <c r="B46" s="16" t="s">
        <v>11</v>
      </c>
      <c r="C46" s="67"/>
      <c r="D46" s="17"/>
    </row>
    <row r="47" spans="1:5" ht="15.75" customHeight="1">
      <c r="B47" s="16" t="s">
        <v>12</v>
      </c>
      <c r="C47" s="67"/>
      <c r="D47" s="17"/>
      <c r="E47" s="18"/>
    </row>
    <row r="48" spans="1:5" ht="15" customHeight="1">
      <c r="B48" s="16" t="s">
        <v>26</v>
      </c>
      <c r="C48" s="68">
        <f>1-term_SGA-preterm_AGA-preterm_SGA</f>
        <v>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/>
      <c r="D51" s="17"/>
    </row>
    <row r="52" spans="1:4" ht="15" customHeight="1">
      <c r="B52" s="16" t="s">
        <v>125</v>
      </c>
      <c r="C52" s="72"/>
    </row>
    <row r="53" spans="1:4" ht="15.75" customHeight="1">
      <c r="B53" s="16" t="s">
        <v>126</v>
      </c>
      <c r="C53" s="72"/>
    </row>
    <row r="54" spans="1:4" ht="15.75" customHeight="1">
      <c r="B54" s="16" t="s">
        <v>127</v>
      </c>
      <c r="C54" s="72"/>
    </row>
    <row r="55" spans="1:4" ht="15.75" customHeight="1">
      <c r="B55" s="16" t="s">
        <v>128</v>
      </c>
      <c r="C55" s="72"/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/>
    </row>
    <row r="59" spans="1:4" ht="15.75" customHeight="1">
      <c r="B59" s="16" t="s">
        <v>132</v>
      </c>
      <c r="C59" s="66"/>
    </row>
    <row r="60" spans="1:4" ht="15.75" customHeight="1">
      <c r="B60" s="16" t="s">
        <v>269</v>
      </c>
      <c r="C60" s="66"/>
    </row>
    <row r="61" spans="1:4" ht="15.75" customHeight="1">
      <c r="B61" s="16" t="s">
        <v>270</v>
      </c>
      <c r="C61" s="66"/>
    </row>
    <row r="63" spans="1:4" ht="15.75" customHeight="1">
      <c r="A63" s="4"/>
    </row>
  </sheetData>
  <sheetProtection algorithmName="SHA-512" hashValue="kaynMEHvzIgdUn4/O2nEmlltrlWHLRxA+TienObtv9jh/Z9GAmO4lRKnrNBfHEUN9Cn5ygql9HxSiCDbaeI3Og==" saltValue="CDFVRRPufOl9LBijxUQ7U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F5" sqref="F5"/>
    </sheetView>
  </sheetViews>
  <sheetFormatPr defaultColWidth="14.44140625" defaultRowHeight="15.75" customHeight="1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diarrhoea_1mo/26</f>
        <v>0</v>
      </c>
      <c r="D7" s="87">
        <f>diarrhoea_1_5mo/26</f>
        <v>0</v>
      </c>
      <c r="E7" s="87">
        <f>diarrhoea_6_11mo/26</f>
        <v>0</v>
      </c>
      <c r="F7" s="87">
        <f>diarrhoea_12_23mo/26</f>
        <v>0</v>
      </c>
      <c r="G7" s="87">
        <f>diarrhoea_24_59mo/26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diarrhoea_1mo/26</f>
        <v>0</v>
      </c>
      <c r="D11" s="87">
        <f>diarrhoea_1_5mo/26</f>
        <v>0</v>
      </c>
      <c r="E11" s="87">
        <f>diarrhoea_6_11mo/26</f>
        <v>0</v>
      </c>
      <c r="F11" s="87">
        <f>diarrhoea_12_23mo/26</f>
        <v>0</v>
      </c>
      <c r="G11" s="87">
        <f>diarrhoea_24_59mo/26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>
      <c r="D18" s="132"/>
      <c r="E18" s="132"/>
      <c r="F18" s="132"/>
      <c r="G18" s="132"/>
      <c r="H18" s="132"/>
    </row>
    <row r="19" spans="1:8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>
      <c r="D35" s="132"/>
      <c r="E35" s="132"/>
      <c r="F35" s="132"/>
      <c r="G35" s="132"/>
      <c r="H35" s="132"/>
    </row>
    <row r="36" spans="1:8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4140625" defaultRowHeight="15.75" customHeight="1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>
      <c r="A1" s="99" t="s">
        <v>221</v>
      </c>
    </row>
    <row r="2" spans="1:7" ht="15.75" customHeight="1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>
      <c r="A3" s="40" t="s">
        <v>222</v>
      </c>
      <c r="B3" s="104"/>
      <c r="C3" s="105"/>
      <c r="D3" s="106"/>
      <c r="E3" s="106"/>
      <c r="F3" s="106"/>
    </row>
    <row r="4" spans="1:7" ht="15.75" customHeight="1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>
      <c r="C8" s="108"/>
      <c r="D8" s="95"/>
      <c r="E8" s="95"/>
      <c r="F8" s="95"/>
    </row>
    <row r="9" spans="1:7" ht="15.75" customHeight="1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>
      <c r="C10" s="108"/>
      <c r="D10" s="95"/>
      <c r="E10" s="95"/>
      <c r="F10" s="95"/>
      <c r="G10" s="109"/>
    </row>
    <row r="11" spans="1:7" s="100" customFormat="1" ht="15" customHeight="1">
      <c r="A11" s="99" t="s">
        <v>224</v>
      </c>
      <c r="C11" s="110"/>
      <c r="D11" s="111"/>
      <c r="E11" s="111"/>
      <c r="F11" s="111"/>
      <c r="G11" s="112"/>
    </row>
    <row r="12" spans="1:7" ht="15.75" customHeight="1">
      <c r="A12" s="40" t="s">
        <v>225</v>
      </c>
      <c r="C12" s="108"/>
      <c r="D12" s="95"/>
      <c r="E12" s="95"/>
      <c r="F12" s="95"/>
      <c r="G12" s="109"/>
    </row>
    <row r="13" spans="1:7" ht="15.75" customHeight="1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>
      <c r="A16" s="40"/>
      <c r="B16" s="113"/>
      <c r="C16" s="114"/>
      <c r="D16" s="95"/>
      <c r="E16" s="95"/>
      <c r="F16" s="95"/>
      <c r="G16" s="109"/>
    </row>
    <row r="17" spans="1:7" ht="15.75" customHeight="1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>
      <c r="B26" s="113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>
      <c r="A1" s="99" t="s">
        <v>230</v>
      </c>
    </row>
    <row r="2" spans="1:16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>
      <c r="A28" s="99" t="s">
        <v>237</v>
      </c>
    </row>
    <row r="29" spans="1:16" s="36" customFormat="1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>
      <c r="C54" s="43"/>
      <c r="D54" s="43"/>
    </row>
    <row r="55" spans="1:16" s="100" customFormat="1">
      <c r="A55" s="99" t="s">
        <v>240</v>
      </c>
    </row>
    <row r="56" spans="1:16" s="36" customFormat="1" ht="26.4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>
      <c r="C63" s="43"/>
      <c r="D63" s="43"/>
    </row>
    <row r="64" spans="1:16" s="100" customFormat="1">
      <c r="A64" s="99" t="s">
        <v>244</v>
      </c>
    </row>
    <row r="65" spans="1:16" s="36" customFormat="1" ht="26.4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>
      <c r="A103" s="99" t="s">
        <v>246</v>
      </c>
    </row>
    <row r="104" spans="1:16" s="36" customFormat="1" ht="26.4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>
      <c r="A1" s="99" t="s">
        <v>247</v>
      </c>
    </row>
    <row r="2" spans="1:7" ht="14.25" customHeight="1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>
      <c r="A5" s="104" t="s">
        <v>251</v>
      </c>
    </row>
    <row r="6" spans="1:7" ht="14.25" customHeight="1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>
      <c r="B9" s="117"/>
      <c r="C9" s="117"/>
      <c r="D9" s="117"/>
      <c r="E9" s="117"/>
      <c r="F9" s="117"/>
      <c r="G9" s="117"/>
    </row>
    <row r="10" spans="1:7" s="100" customFormat="1" ht="14.25" customHeight="1">
      <c r="A10" s="99" t="s">
        <v>252</v>
      </c>
    </row>
    <row r="11" spans="1:7" ht="14.25" customHeight="1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>
      <c r="A12" s="104"/>
      <c r="B12" s="113"/>
    </row>
    <row r="13" spans="1:7" s="100" customFormat="1" ht="14.25" customHeight="1">
      <c r="A13" s="99" t="s">
        <v>253</v>
      </c>
    </row>
    <row r="14" spans="1:7" ht="14.25" customHeight="1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/>
    <row r="18" spans="1:6" s="100" customFormat="1" ht="14.25" customHeight="1">
      <c r="A18" s="99" t="s">
        <v>257</v>
      </c>
    </row>
    <row r="19" spans="1:6" s="104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>
      <c r="A19" s="90"/>
    </row>
    <row r="20" spans="1:1" ht="15.75" customHeight="1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>
      <c r="A2" s="40" t="s">
        <v>260</v>
      </c>
    </row>
    <row r="3" spans="1:1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>
      <c r="A16" s="40" t="s">
        <v>261</v>
      </c>
      <c r="B16" s="59"/>
    </row>
    <row r="17" spans="2:1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>
      <c r="A4" s="40" t="s">
        <v>263</v>
      </c>
      <c r="B4" s="59"/>
      <c r="C4" s="127"/>
      <c r="D4" s="127"/>
      <c r="E4" s="127"/>
      <c r="F4" s="127"/>
      <c r="G4" s="127"/>
    </row>
    <row r="5" spans="1:7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/>
    </row>
    <row r="4" spans="1:8" ht="15.75" customHeight="1">
      <c r="B4" s="24" t="s">
        <v>7</v>
      </c>
      <c r="C4" s="75"/>
    </row>
    <row r="5" spans="1:8" ht="15.75" customHeight="1">
      <c r="B5" s="24" t="s">
        <v>8</v>
      </c>
      <c r="C5" s="75"/>
    </row>
    <row r="6" spans="1:8" ht="15.75" customHeight="1">
      <c r="B6" s="24" t="s">
        <v>10</v>
      </c>
      <c r="C6" s="75"/>
    </row>
    <row r="7" spans="1:8" ht="15.75" customHeight="1">
      <c r="B7" s="24" t="s">
        <v>13</v>
      </c>
      <c r="C7" s="75"/>
    </row>
    <row r="8" spans="1:8" ht="15.75" customHeight="1">
      <c r="B8" s="24" t="s">
        <v>14</v>
      </c>
      <c r="C8" s="75"/>
    </row>
    <row r="9" spans="1:8" ht="15.75" customHeight="1">
      <c r="B9" s="24" t="s">
        <v>27</v>
      </c>
      <c r="C9" s="75"/>
    </row>
    <row r="10" spans="1:8" ht="15.75" customHeight="1">
      <c r="B10" s="24" t="s">
        <v>15</v>
      </c>
      <c r="C10" s="75"/>
    </row>
    <row r="11" spans="1:8" ht="15.75" customHeight="1">
      <c r="B11" s="32" t="s">
        <v>129</v>
      </c>
      <c r="C11" s="70">
        <f>SUM(C3:C10)</f>
        <v>0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/>
      <c r="D14" s="75"/>
      <c r="E14" s="75"/>
      <c r="F14" s="75"/>
    </row>
    <row r="15" spans="1:8" ht="15.75" customHeight="1">
      <c r="B15" s="24" t="s">
        <v>16</v>
      </c>
      <c r="C15" s="75"/>
      <c r="D15" s="75"/>
      <c r="E15" s="75"/>
      <c r="F15" s="75"/>
    </row>
    <row r="16" spans="1:8" ht="15.75" customHeight="1">
      <c r="B16" s="24" t="s">
        <v>17</v>
      </c>
      <c r="C16" s="75"/>
      <c r="D16" s="75"/>
      <c r="E16" s="75"/>
      <c r="F16" s="75"/>
    </row>
    <row r="17" spans="1:8" ht="15.75" customHeight="1">
      <c r="B17" s="24" t="s">
        <v>18</v>
      </c>
      <c r="C17" s="75"/>
      <c r="D17" s="75"/>
      <c r="E17" s="75"/>
      <c r="F17" s="75"/>
    </row>
    <row r="18" spans="1:8" ht="15.75" customHeight="1">
      <c r="B18" s="24" t="s">
        <v>19</v>
      </c>
      <c r="C18" s="75"/>
      <c r="D18" s="75"/>
      <c r="E18" s="75"/>
      <c r="F18" s="75"/>
    </row>
    <row r="19" spans="1:8" ht="15.75" customHeight="1">
      <c r="B19" s="24" t="s">
        <v>20</v>
      </c>
      <c r="C19" s="75"/>
      <c r="D19" s="75"/>
      <c r="E19" s="75"/>
      <c r="F19" s="75"/>
    </row>
    <row r="20" spans="1:8" ht="15.75" customHeight="1">
      <c r="B20" s="24" t="s">
        <v>21</v>
      </c>
      <c r="C20" s="75"/>
      <c r="D20" s="75"/>
      <c r="E20" s="75"/>
      <c r="F20" s="75"/>
    </row>
    <row r="21" spans="1:8" ht="15.75" customHeight="1">
      <c r="B21" s="24" t="s">
        <v>22</v>
      </c>
      <c r="C21" s="75"/>
      <c r="D21" s="75"/>
      <c r="E21" s="75"/>
      <c r="F21" s="75"/>
    </row>
    <row r="22" spans="1:8" ht="15.75" customHeight="1">
      <c r="B22" s="24" t="s">
        <v>23</v>
      </c>
      <c r="C22" s="75"/>
      <c r="D22" s="75"/>
      <c r="E22" s="75"/>
      <c r="F22" s="75"/>
    </row>
    <row r="23" spans="1:8" ht="15.75" customHeight="1">
      <c r="B23" s="32" t="s">
        <v>129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/>
    </row>
    <row r="27" spans="1:8" ht="15.75" customHeight="1">
      <c r="B27" s="24" t="s">
        <v>39</v>
      </c>
      <c r="C27" s="75"/>
    </row>
    <row r="28" spans="1:8" ht="15.75" customHeight="1">
      <c r="B28" s="24" t="s">
        <v>40</v>
      </c>
      <c r="C28" s="75"/>
    </row>
    <row r="29" spans="1:8" ht="15.75" customHeight="1">
      <c r="B29" s="24" t="s">
        <v>41</v>
      </c>
      <c r="C29" s="75"/>
    </row>
    <row r="30" spans="1:8" ht="15.75" customHeight="1">
      <c r="B30" s="24" t="s">
        <v>42</v>
      </c>
      <c r="C30" s="75"/>
    </row>
    <row r="31" spans="1:8" ht="15.75" customHeight="1">
      <c r="B31" s="24" t="s">
        <v>43</v>
      </c>
      <c r="C31" s="75"/>
    </row>
    <row r="32" spans="1:8" ht="15.75" customHeight="1">
      <c r="B32" s="24" t="s">
        <v>44</v>
      </c>
      <c r="C32" s="75"/>
    </row>
    <row r="33" spans="2:3" ht="15.75" customHeight="1">
      <c r="B33" s="24" t="s">
        <v>45</v>
      </c>
      <c r="C33" s="75"/>
    </row>
    <row r="34" spans="2:3" ht="15.75" customHeight="1">
      <c r="B34" s="24" t="s">
        <v>46</v>
      </c>
      <c r="C34" s="75"/>
    </row>
    <row r="35" spans="2:3" ht="15.75" customHeight="1">
      <c r="B35" s="32" t="s">
        <v>129</v>
      </c>
      <c r="C35" s="70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>
      <c r="A3" s="5"/>
      <c r="B3" s="11" t="s">
        <v>118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>
      <c r="A4" s="5"/>
      <c r="B4" s="11" t="s">
        <v>116</v>
      </c>
      <c r="C4" s="77"/>
      <c r="D4" s="77"/>
      <c r="E4" s="77"/>
      <c r="F4" s="77"/>
      <c r="G4" s="77"/>
    </row>
    <row r="5" spans="1:15" ht="15.75" customHeight="1">
      <c r="A5" s="5"/>
      <c r="B5" s="11" t="s">
        <v>119</v>
      </c>
      <c r="C5" s="77"/>
      <c r="D5" s="77"/>
      <c r="E5" s="77"/>
      <c r="F5" s="77"/>
      <c r="G5" s="77"/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>
      <c r="B9" s="7" t="s">
        <v>121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>
      <c r="B10" s="7" t="s">
        <v>122</v>
      </c>
      <c r="C10" s="77"/>
      <c r="D10" s="77"/>
      <c r="E10" s="77"/>
      <c r="F10" s="77"/>
      <c r="G10" s="77"/>
    </row>
    <row r="11" spans="1:15" ht="15.75" customHeight="1">
      <c r="B11" s="7" t="s">
        <v>123</v>
      </c>
      <c r="C11" s="77"/>
      <c r="D11" s="77"/>
      <c r="E11" s="77"/>
      <c r="F11" s="77"/>
      <c r="G11" s="77"/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>
      <c r="B15" s="16" t="s">
        <v>68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/>
  <cols>
    <col min="1" max="1" width="28.886718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/>
      <c r="D2" s="77"/>
      <c r="E2" s="77"/>
      <c r="F2" s="77"/>
      <c r="G2" s="77"/>
    </row>
    <row r="3" spans="1:7">
      <c r="B3" s="43" t="s">
        <v>167</v>
      </c>
      <c r="C3" s="77"/>
      <c r="D3" s="77"/>
      <c r="E3" s="77"/>
      <c r="F3" s="77"/>
      <c r="G3" s="77"/>
    </row>
    <row r="4" spans="1:7">
      <c r="B4" s="43" t="s">
        <v>168</v>
      </c>
      <c r="C4" s="77"/>
      <c r="D4" s="77"/>
      <c r="E4" s="77"/>
      <c r="F4" s="77"/>
      <c r="G4" s="77"/>
    </row>
    <row r="5" spans="1:7">
      <c r="B5" s="43" t="s">
        <v>169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8671875" defaultRowHeight="13.2"/>
  <cols>
    <col min="1" max="1" width="37" customWidth="1"/>
    <col min="2" max="2" width="29.44140625" customWidth="1"/>
    <col min="3" max="3" width="13.21875" bestFit="1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>
      <c r="B7" s="14" t="s">
        <v>32</v>
      </c>
      <c r="C7" s="28" t="e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 t="e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distribution'!E4)*(6/18)+('Breastfeeding distribution'!F4)*(12/18))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>
      <c r="B14" s="16" t="s">
        <v>170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s">
        <v>194</v>
      </c>
      <c r="D3" s="80"/>
      <c r="E3" s="57" t="str">
        <f>IF(E$7="","",E$7)</f>
        <v/>
      </c>
    </row>
    <row r="4" spans="1:5">
      <c r="A4" s="47"/>
      <c r="B4" s="46" t="s">
        <v>2</v>
      </c>
      <c r="C4" s="80" t="s">
        <v>194</v>
      </c>
      <c r="D4" s="80"/>
      <c r="E4" s="57" t="str">
        <f>IF(E$7="","",E$7)</f>
        <v/>
      </c>
    </row>
    <row r="5" spans="1:5">
      <c r="A5" s="47"/>
      <c r="B5" s="46" t="s">
        <v>3</v>
      </c>
      <c r="C5" s="80" t="s">
        <v>194</v>
      </c>
      <c r="D5" s="80"/>
      <c r="E5" s="57" t="str">
        <f>IF(E$7="","",E$7)</f>
        <v/>
      </c>
    </row>
    <row r="6" spans="1:5">
      <c r="A6" s="47"/>
      <c r="B6" s="46" t="s">
        <v>4</v>
      </c>
      <c r="C6" s="80" t="s">
        <v>194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/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8671875" defaultRowHeight="13.2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138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138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138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138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138">
        <v>0.82</v>
      </c>
      <c r="E6" s="82" t="s">
        <v>201</v>
      </c>
    </row>
    <row r="7" spans="1:5" ht="15.75" customHeight="1">
      <c r="A7" s="52" t="s">
        <v>63</v>
      </c>
      <c r="B7" s="81">
        <v>0</v>
      </c>
      <c r="C7" s="81">
        <v>0.95</v>
      </c>
      <c r="D7" s="138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138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138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138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138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138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138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138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138">
        <v>1.78</v>
      </c>
      <c r="E15" s="82" t="s">
        <v>201</v>
      </c>
    </row>
    <row r="16" spans="1:5" ht="15.75" customHeight="1">
      <c r="A16" s="52" t="s">
        <v>57</v>
      </c>
      <c r="B16" s="81">
        <v>0</v>
      </c>
      <c r="C16" s="81">
        <v>0.95</v>
      </c>
      <c r="D16" s="138">
        <v>2.06</v>
      </c>
      <c r="E16" s="82" t="s">
        <v>201</v>
      </c>
    </row>
    <row r="17" spans="1:5" ht="15.75" customHeight="1">
      <c r="A17" s="52" t="s">
        <v>47</v>
      </c>
      <c r="B17" s="81">
        <v>0</v>
      </c>
      <c r="C17" s="81">
        <v>0.95</v>
      </c>
      <c r="D17" s="138">
        <v>0.05</v>
      </c>
      <c r="E17" s="82" t="s">
        <v>201</v>
      </c>
    </row>
    <row r="18" spans="1:5" ht="15.9" customHeight="1">
      <c r="A18" s="52" t="s">
        <v>173</v>
      </c>
      <c r="B18" s="81">
        <v>0</v>
      </c>
      <c r="C18" s="81">
        <v>0.95</v>
      </c>
      <c r="D18" s="138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138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138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138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138">
        <v>50</v>
      </c>
      <c r="E22" s="82" t="s">
        <v>201</v>
      </c>
    </row>
    <row r="23" spans="1:5" ht="15.75" customHeight="1">
      <c r="A23" s="52" t="s">
        <v>34</v>
      </c>
      <c r="B23" s="81">
        <v>0</v>
      </c>
      <c r="C23" s="81">
        <v>0.95</v>
      </c>
      <c r="D23" s="138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138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138">
        <v>1</v>
      </c>
      <c r="E25" s="82" t="s">
        <v>201</v>
      </c>
    </row>
    <row r="26" spans="1:5" ht="15.75" customHeight="1">
      <c r="A26" s="52" t="s">
        <v>137</v>
      </c>
      <c r="B26" s="81">
        <v>0</v>
      </c>
      <c r="C26" s="81">
        <v>0.95</v>
      </c>
      <c r="D26" s="138">
        <v>4.6500000000000004</v>
      </c>
      <c r="E26" s="82" t="s">
        <v>201</v>
      </c>
    </row>
    <row r="27" spans="1:5" ht="15.75" customHeight="1">
      <c r="A27" s="52" t="s">
        <v>59</v>
      </c>
      <c r="B27" s="81">
        <v>0</v>
      </c>
      <c r="C27" s="81">
        <v>0.95</v>
      </c>
      <c r="D27" s="138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138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138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138">
        <v>5.3</v>
      </c>
      <c r="E30" s="82" t="s">
        <v>201</v>
      </c>
    </row>
    <row r="31" spans="1:5" ht="15.75" customHeight="1">
      <c r="A31" s="52" t="s">
        <v>28</v>
      </c>
      <c r="B31" s="81">
        <v>0</v>
      </c>
      <c r="C31" s="81">
        <v>0.95</v>
      </c>
      <c r="D31" s="138">
        <v>0.41</v>
      </c>
      <c r="E31" s="82" t="s">
        <v>201</v>
      </c>
    </row>
    <row r="32" spans="1:5" ht="15.75" customHeight="1">
      <c r="A32" s="52" t="s">
        <v>83</v>
      </c>
      <c r="B32" s="81">
        <v>0</v>
      </c>
      <c r="C32" s="81">
        <v>0.95</v>
      </c>
      <c r="D32" s="138">
        <v>0.9</v>
      </c>
      <c r="E32" s="82" t="s">
        <v>201</v>
      </c>
    </row>
    <row r="33" spans="1:6" ht="15.75" customHeight="1">
      <c r="A33" s="52" t="s">
        <v>82</v>
      </c>
      <c r="B33" s="81">
        <v>0</v>
      </c>
      <c r="C33" s="81">
        <v>0.95</v>
      </c>
      <c r="D33" s="138">
        <v>0.9</v>
      </c>
      <c r="E33" s="82" t="s">
        <v>201</v>
      </c>
    </row>
    <row r="34" spans="1:6" ht="15.75" customHeight="1">
      <c r="A34" s="52" t="s">
        <v>81</v>
      </c>
      <c r="B34" s="81">
        <v>0</v>
      </c>
      <c r="C34" s="81">
        <v>0.95</v>
      </c>
      <c r="D34" s="138">
        <v>79</v>
      </c>
      <c r="E34" s="82" t="s">
        <v>201</v>
      </c>
    </row>
    <row r="35" spans="1:6" ht="15.75" customHeight="1">
      <c r="A35" s="52" t="s">
        <v>79</v>
      </c>
      <c r="B35" s="81">
        <v>0</v>
      </c>
      <c r="C35" s="81">
        <v>0.95</v>
      </c>
      <c r="D35" s="138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</v>
      </c>
      <c r="C36" s="81">
        <v>0.95</v>
      </c>
      <c r="D36" s="138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</v>
      </c>
      <c r="C37" s="81">
        <v>0.95</v>
      </c>
      <c r="D37" s="138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138">
        <v>1</v>
      </c>
      <c r="E38" s="82" t="s">
        <v>201</v>
      </c>
    </row>
    <row r="39" spans="1:6" ht="15.75" customHeight="1">
      <c r="F39" s="36"/>
    </row>
  </sheetData>
  <sheetProtection algorithmName="SHA-512" hashValue="DARwucukYqr3ylaVfwoGR+D8RpLVAKJ04cAXQjoynjP3iV9MoL3ZSMQbEcdtlwTCYlOI24zELEGvNMFqGeLvfA==" saltValue="pT9gQWjLT41ImB41Zu+68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 dependencies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2020-06-18T06:18:44Z</dcterms:modified>
</cp:coreProperties>
</file>