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8400" yWindow="-21130" windowWidth="20740" windowHeight="1176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externalReferences>
    <externalReference r:id="rId28"/>
  </externalReference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3" i="51"/>
  <c r="C11" i="51"/>
  <c r="C10" i="51"/>
  <c r="C8" i="51"/>
  <c r="C7" i="51" s="1"/>
  <c r="C6" i="51"/>
  <c r="C4" i="51"/>
  <c r="C2" i="51"/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<sst xmlns="http://schemas.openxmlformats.org/spreadsheetml/2006/main" count="1092" uniqueCount="270">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</sst>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</sheetNames>
    <sheetDataSet>
      <sheetData sheetId="0"/>
      <sheetData sheetId="1">
        <row r="2">
          <cell r="C2">
            <v>3032037</v>
          </cell>
          <cell r="D2">
            <v>4756743</v>
          </cell>
          <cell r="E2">
            <v>3406589</v>
          </cell>
          <cell r="F2">
            <v>2174712</v>
          </cell>
        </row>
      </sheetData>
      <sheetData sheetId="2"/>
      <sheetData sheetId="3">
        <row r="4">
          <cell r="C4">
            <v>8.7000000000000008E-2</v>
          </cell>
          <cell r="D4">
            <v>8.7000000000000008E-2</v>
          </cell>
          <cell r="E4">
            <v>0.13443032786885245</v>
          </cell>
          <cell r="F4">
            <v>0.24673186710341602</v>
          </cell>
          <cell r="G4">
            <v>0.25929610299234518</v>
          </cell>
        </row>
        <row r="5">
          <cell r="C5">
            <v>4.5999999999999999E-2</v>
          </cell>
          <cell r="D5">
            <v>4.5999999999999999E-2</v>
          </cell>
          <cell r="E5">
            <v>5.6654713114754097E-2</v>
          </cell>
          <cell r="F5">
            <v>0.13218483855872717</v>
          </cell>
          <cell r="G5">
            <v>0.13428949199721643</v>
          </cell>
        </row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  <row r="14">
          <cell r="C14">
            <v>0.1</v>
          </cell>
          <cell r="D14">
            <v>0.1</v>
          </cell>
          <cell r="E14">
            <v>0.78100000000000003</v>
          </cell>
          <cell r="F14">
            <v>0.72950000000000004</v>
          </cell>
          <cell r="G14">
            <v>0.48366666666666674</v>
          </cell>
          <cell r="H14">
            <v>0.47299999999999998</v>
          </cell>
          <cell r="I14">
            <v>0.44700000000000001</v>
          </cell>
          <cell r="J14">
            <v>0.433</v>
          </cell>
          <cell r="K14">
            <v>0.442</v>
          </cell>
        </row>
      </sheetData>
      <sheetData sheetId="4">
        <row r="2">
          <cell r="C2">
            <v>0.84</v>
          </cell>
          <cell r="D2">
            <v>0.44307448494453255</v>
          </cell>
          <cell r="E2">
            <v>1.36244579358196E-2</v>
          </cell>
          <cell r="F2">
            <v>0</v>
          </cell>
        </row>
        <row r="3">
          <cell r="E3">
            <v>3.2771032090199478E-2</v>
          </cell>
          <cell r="F3">
            <v>1E-3</v>
          </cell>
        </row>
        <row r="4">
          <cell r="E4">
            <v>0.93464267129228107</v>
          </cell>
          <cell r="F4">
            <v>0.72099999999999997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ht="13.25" x14ac:dyDescent="0.25">
      <c r="A2" s="83" t="s">
        <v>187</v>
      </c>
      <c r="B2" s="80" t="s">
        <v>59</v>
      </c>
      <c r="C2" s="80"/>
    </row>
    <row r="3" spans="1:3" ht="13.25" x14ac:dyDescent="0.25">
      <c r="A3" s="83" t="s">
        <v>208</v>
      </c>
      <c r="B3" s="80" t="s">
        <v>59</v>
      </c>
      <c r="C3" s="80"/>
    </row>
    <row r="4" spans="1:3" ht="13.25" x14ac:dyDescent="0.25">
      <c r="A4" s="84" t="s">
        <v>58</v>
      </c>
      <c r="B4" s="80" t="s">
        <v>136</v>
      </c>
      <c r="C4" s="80"/>
    </row>
    <row r="5" spans="1:3" ht="13.25" x14ac:dyDescent="0.25">
      <c r="A5" s="84" t="s">
        <v>137</v>
      </c>
      <c r="B5" s="80" t="s">
        <v>136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197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ht="13.25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ht="13.25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ht="13.25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ht="13.25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ht="13.25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ht="13.25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ht="13.25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ht="13.25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ht="13.25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ht="13.25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ht="13.25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ht="13.25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ht="13.25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ht="13.25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ht="13.25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ht="13.25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ht="13.25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ht="13.25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ht="13.25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ht="13.25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ht="13.25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ht="13.25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ht="13.25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ht="13.25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ht="13.25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ht="13.25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ht="13.25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ht="13.25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ht="13.25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ht="13.25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ht="13.25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ht="13.25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ht="13.25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ht="13.25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ht="13.25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ht="13.25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ht="13.25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ht="13.25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ht="13.25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ht="13.25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ht="13.25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ht="13.25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ht="13.25" x14ac:dyDescent="0.25">
      <c r="C3" s="52" t="s">
        <v>268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ht="13.25" x14ac:dyDescent="0.25">
      <c r="C4" s="52" t="s">
        <v>269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ht="13.25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ht="13.25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ht="13.25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ht="13.25" x14ac:dyDescent="0.25">
      <c r="C8" s="52" t="s">
        <v>269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ht="13.25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ht="13.25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ht="13.25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ht="13.25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ht="13.25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ht="13.25" x14ac:dyDescent="0.25">
      <c r="C14" s="52" t="s">
        <v>269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ht="13.25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ht="13.25" x14ac:dyDescent="0.25">
      <c r="C16" s="52" t="s">
        <v>269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ht="13.25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ht="13.25" x14ac:dyDescent="0.25">
      <c r="C18" s="52" t="s">
        <v>268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ht="13.25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ht="13.25" x14ac:dyDescent="0.25">
      <c r="C20" s="52" t="s">
        <v>268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ht="13.25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ht="13.25" x14ac:dyDescent="0.25">
      <c r="C22" s="52" t="s">
        <v>268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ht="13.25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ht="13.25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ht="13.25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ht="13.25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ht="13.25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ht="13.25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ht="13.25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ht="13.25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ht="13.25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ht="13.25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ht="13.25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ht="13.25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ht="13.25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ht="13.25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ht="13.25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ht="13.25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ht="13.25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ht="13.25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ht="13.25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ht="13.25" x14ac:dyDescent="0.25">
      <c r="C42" s="52" t="s">
        <v>268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ht="13.25" x14ac:dyDescent="0.25">
      <c r="C43" s="52" t="s">
        <v>269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ht="13.25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ht="13.25" x14ac:dyDescent="0.25">
      <c r="C45" s="52" t="s">
        <v>268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ht="13.25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ht="13.25" x14ac:dyDescent="0.25">
      <c r="C47" s="52" t="s">
        <v>268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ht="13.25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ht="13.25" x14ac:dyDescent="0.25">
      <c r="C49" s="52" t="s">
        <v>268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ht="13.25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268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_xlfn.SUM(C4:C5), "")</f>
        <v>0.32228430019523346</v>
      </c>
      <c r="D3" s="76">
        <f>IFERROR(_xlfn.NORM.DIST(_xlfn.NORM.INV(SUM(D4:D5), 0, 1) + 1, 0, 1, TRUE) - _xlfn.SUM(D4:D5), "")</f>
        <v>0.32228430019523346</v>
      </c>
      <c r="E3" s="76">
        <f>IFERROR(_xlfn.NORM.DIST(_xlfn.NORM.INV(SUM(E4:E5), 0, 1) + 1, 0, 1, TRUE) - _xlfn.SUM(E4:E5), "")</f>
        <v>0.35908666207150708</v>
      </c>
      <c r="F3" s="76">
        <f>IFERROR(_xlfn.NORM.DIST(_xlfn.NORM.INV(SUM(F4:F5), 0, 1) + 1, 0, 1, TRUE) - _xlfn.SUM(F4:F5), "")</f>
        <v>0.37651189492768178</v>
      </c>
      <c r="G3" s="76">
        <f>IFERROR(_xlfn.NORM.DIST(_xlfn.NORM.INV(SUM(G4:G5), 0, 1) + 1, 0, 1, TRUE) - _xlfn.SUM(G4:G5),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_xlfn.SUM(C10:C11), "")</f>
        <v>0.28180440984664923</v>
      </c>
      <c r="D9" s="76">
        <f>IFERROR(_xlfn.NORM.DIST(_xlfn.NORM.INV(SUM(D10:D11), 0, 1) + 1, 0, 1, TRUE) - _xlfn.SUM(D10:D11), "")</f>
        <v>0.28180440984664923</v>
      </c>
      <c r="E9" s="76">
        <f>IFERROR(_xlfn.NORM.DIST(_xlfn.NORM.INV(SUM(E10:E11), 0, 1) + 1, 0, 1, TRUE) - _xlfn.SUM(E10:E11), "")</f>
        <v>0.2466938696379041</v>
      </c>
      <c r="F9" s="76">
        <f>IFERROR(_xlfn.NORM.DIST(_xlfn.NORM.INV(SUM(F10:F11), 0, 1) + 1, 0, 1, TRUE) - _xlfn.SUM(F10:F11), "")</f>
        <v>0.21506846670192739</v>
      </c>
      <c r="G9" s="76">
        <f>IFERROR(_xlfn.NORM.DIST(_xlfn.NORM.INV(SUM(G10:G11), 0, 1) + 1, 0, 1, TRUE) - _xlfn.SUM(G10:G11),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zoomScale="115" zoomScaleNormal="115" workbookViewId="0">
      <selection activeCell="E17" sqref="E17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(('[1]Nutritional status distribution'!C4+'[1]Nutritional status distribution'!C5)*(1/60)+('[1]Nutritional status distribution'!D4+'[1]Nutritional status distribution'!D5)*(5/60)+('[1]Nutritional status distribution'!E4+'[1]Nutritional status distribution'!E5)*(6/60)+('[1]Nutritional status distribution'!F4+'[1]Nutritional status distribution'!F5)*(12/60)+('[1]Nutritional status distribution'!G4+'[1]Nutritional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0.32500000000000001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(('[1]Nutritional status distribution'!C10+'[1]Nutritional status distribution'!C11)*(1/60)+('[1]Nutritional status distribution'!D10+'[1]Nutritional status distribution'!D11)*(5/60)+('[1]Nutritional status distribution'!E10+'[1]Nutritional status distribution'!E11)*(6/60)+('[1]Nutritional status distribution'!F10+'[1]Nutritional status distribution'!F11)*(12/60)+('[1]Nutritional status distribution'!G10+'[1]Nutritional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'[1]Nutritional status distribution'!C14*(1/60)+'[1]Nutritional status distribution'!D14*(5/10)+'[1]Nutritional status distribution'!E14*(6/60)+'[1]Nutritional status distribution'!F14*(12/60)+'[1]Nutritional status distribution'!G14*(24/60)</f>
        <v>0.4691333333333334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0.435</v>
      </c>
    </row>
    <row r="7" spans="1:16" x14ac:dyDescent="0.25">
      <c r="B7" s="14" t="s">
        <v>32</v>
      </c>
      <c r="C7" s="28">
        <f>C8</f>
        <v>0.44851585887923939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0.43</v>
      </c>
    </row>
    <row r="8" spans="1:16" x14ac:dyDescent="0.25">
      <c r="B8" s="14" t="s">
        <v>144</v>
      </c>
      <c r="C8" s="28">
        <f>('[1]Nutritional status distribution'!H14*('[1]Demographic projections'!C2/SUM('[1]Demographic projections'!C2:F2))+'[1]Nutritional status distribution'!I14*('[1]Demographic projections'!D2/SUM('[1]Demographic projections'!C2:F2))+'[1]Nutritional status distribution'!J14*('[1]Demographic projections'!E2/SUM('[1]Demographic projections'!C2:F2))+'[1]Nutritional status distribution'!K14*('[1]Demographic projections'!F2/SUM('[1]Demographic projections'!C2:F2)))</f>
        <v>0.44851585887923939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0.43</v>
      </c>
    </row>
    <row r="10" spans="1:16" x14ac:dyDescent="0.25">
      <c r="A10" t="s">
        <v>142</v>
      </c>
      <c r="B10" s="16" t="s">
        <v>147</v>
      </c>
      <c r="C10" s="28">
        <f>('[1]Breastfeeding distribution'!C2*(1/6)+'[1]Breastfeeding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(('[1]Breastfeeding distribution'!E2+'[1]Breastfeeding distribution'!E3+'[1]Breastfeeding distribution'!E4)*(6/18)+('[1]Breastfeeding distribution'!F2+'[1]Breastfeeding distribution'!F3+'[1]Breastfeeding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(2.5*(1/60)+4.3*(11/60)+6.7*(48/60))/100</f>
        <v>6.1900000000000004E-2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</f>
        <v>4.0099999999999997E-2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3.5999999999999997E-2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ht="13.2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2019-04-29T00:53:28Z</dcterms:modified>
</cp:coreProperties>
</file>