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38400" yWindow="-21140" windowWidth="38400" windowHeight="1642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externalReferences>
    <externalReference r:id="rId28"/>
  </externalReference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</workbook>
</file>

<file path=xl/calcChain.xml><?xml version="1.0" encoding="utf-8"?>
<calcChain xmlns="http://schemas.openxmlformats.org/spreadsheetml/2006/main">
  <c r="C8" i="51" l="1"/>
  <c r="C7" i="51" s="1"/>
  <c r="C6" i="51"/>
  <c r="C11" i="51"/>
  <c r="C10" i="51"/>
  <c r="C4" i="51"/>
  <c r="C2" i="51"/>
  <c r="C14" i="51"/>
  <c r="C13" i="51"/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<sst xmlns="http://schemas.openxmlformats.org/spreadsheetml/2006/main" count="1092" uniqueCount="270">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</sst>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20" sqref="C2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ht="13.25" x14ac:dyDescent="0.25">
      <c r="A2" s="83" t="s">
        <v>187</v>
      </c>
      <c r="B2" s="80" t="s">
        <v>59</v>
      </c>
      <c r="C2" s="80"/>
    </row>
    <row r="3" spans="1:3" ht="13.25" x14ac:dyDescent="0.25">
      <c r="A3" s="83" t="s">
        <v>208</v>
      </c>
      <c r="B3" s="80" t="s">
        <v>59</v>
      </c>
      <c r="C3" s="80"/>
    </row>
    <row r="4" spans="1:3" ht="13.25" x14ac:dyDescent="0.25">
      <c r="A4" s="84" t="s">
        <v>58</v>
      </c>
      <c r="B4" s="80" t="s">
        <v>136</v>
      </c>
      <c r="C4" s="80"/>
    </row>
    <row r="5" spans="1:3" ht="13.25" x14ac:dyDescent="0.25">
      <c r="A5" s="84" t="s">
        <v>137</v>
      </c>
      <c r="B5" s="80" t="s">
        <v>136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197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G3" sqref="G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G3" sqref="G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ht="13.25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ht="13.25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ht="13.25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ht="13.25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ht="13.25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ht="13.25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ht="13.25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ht="13.25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ht="13.25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ht="13.25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ht="13.25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ht="13.25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ht="13.25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ht="13.25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ht="13.25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ht="13.25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ht="13.25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ht="13.25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ht="13.25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ht="13.25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ht="13.25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ht="13.25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ht="13.25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ht="13.25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ht="13.25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ht="13.25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ht="13.25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ht="13.25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ht="13.25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ht="13.25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ht="13.25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ht="13.25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ht="13.25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ht="13.25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ht="13.25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ht="13.25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ht="13.25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G3" sqref="G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ht="13.25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ht="13.25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ht="13.25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ht="13.25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ht="13.25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ht="13.25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ht="13.25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ht="13.25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ht="13.25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ht="13.25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ht="13.25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ht="13.25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ht="13.25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ht="13.25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ht="13.25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ht="13.25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ht="13.25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ht="13.25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ht="13.25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ht="13.25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ht="13.25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ht="13.25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ht="13.25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ht="13.25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ht="13.25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ht="13.25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ht="13.25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ht="13.25" x14ac:dyDescent="0.25">
      <c r="D18" s="102"/>
      <c r="E18" s="102"/>
      <c r="F18" s="102"/>
      <c r="G18" s="102"/>
      <c r="H18" s="102"/>
    </row>
    <row r="19" spans="1:8" ht="13" x14ac:dyDescent="0.3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ht="13.25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ht="13.25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ht="13.25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ht="13.25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ht="13.25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ht="13.25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ht="13.25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ht="13.25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ht="13.25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ht="13.25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ht="13.25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ht="13.25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ht="13.25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ht="13.25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ht="13.25" x14ac:dyDescent="0.25">
      <c r="D35" s="102"/>
      <c r="E35" s="102"/>
      <c r="F35" s="102"/>
      <c r="G35" s="102"/>
      <c r="H35" s="102"/>
    </row>
    <row r="36" spans="1:8" ht="13" x14ac:dyDescent="0.3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ht="13.25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ht="13.25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ht="13.25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ht="13.25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ht="13.25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ht="13.25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ht="13.25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ht="13.25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ht="13.25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ht="13.25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ht="13.25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ht="13.25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ht="13.25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ht="13.25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222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231</v>
      </c>
    </row>
    <row r="2" spans="1:16" ht="13" x14ac:dyDescent="0.3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238</v>
      </c>
    </row>
    <row r="29" spans="1:16" s="36" customFormat="1" ht="13" x14ac:dyDescent="0.3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13" x14ac:dyDescent="0.3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248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253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254</v>
      </c>
    </row>
    <row r="14" spans="1:7" ht="14.25" customHeight="1" x14ac:dyDescent="0.3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258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E12" sqref="E1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G3" sqref="G3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G3" sqref="G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ht="13.25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ht="13" x14ac:dyDescent="0.3">
      <c r="A4" s="40" t="s">
        <v>264</v>
      </c>
      <c r="B4" s="59"/>
      <c r="C4" s="135"/>
      <c r="D4" s="135"/>
      <c r="E4" s="135"/>
      <c r="F4" s="135"/>
      <c r="G4" s="135"/>
    </row>
    <row r="5" spans="1:7" ht="13.25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G3" sqref="G3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ht="13.25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ht="13.25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ht="13.25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ht="13.25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ht="13.25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ht="13.25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ht="13.25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ht="13.25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ht="13.25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ht="13.25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ht="13.25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ht="13.25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ht="13.25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ht="13.25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ht="13.25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ht="13.25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ht="13.25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ht="13.25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ht="13.25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ht="13.25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ht="13.25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ht="13.25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ht="13.25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ht="13.25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ht="13.25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ht="13.25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ht="13.25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ht="13.25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ht="13.25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ht="13.25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ht="13.25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ht="13.25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ht="13.25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ht="13.25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ht="13.25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ht="13.25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ht="13.25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ht="13.25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ht="13.25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ht="13.25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ht="13.25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ht="13.25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ht="13.25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ht="13.25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ht="13.25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ht="13.25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ht="13.25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ht="13.25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G3" sqref="G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ht="13.25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ht="13.25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ht="13.25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ht="13.25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ht="13.25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ht="13.25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topLeftCell="C1"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0.35381383595273463</v>
      </c>
      <c r="D2" s="76">
        <f>IFERROR(1-_xlfn.NORM.DIST(_xlfn.NORM.INV(SUM(D4:D5), 0, 1) + 1, 0, 1, TRUE), "")</f>
        <v>0.35381383595273463</v>
      </c>
      <c r="E2" s="76">
        <f>IFERROR(1-_xlfn.NORM.DIST(_xlfn.NORM.INV(SUM(E4:E5), 0, 1) + 1, 0, 1, TRUE), "")</f>
        <v>0.2418969293934905</v>
      </c>
      <c r="F2" s="76">
        <f>IFERROR(1-_xlfn.NORM.DIST(_xlfn.NORM.INV(SUM(F4:F5), 0, 1) + 1, 0, 1, TRUE), "")</f>
        <v>4.4626605907023831E-2</v>
      </c>
      <c r="G2" s="76">
        <f>IFERROR(1-_xlfn.NORM.DIST(_xlfn.NORM.INV(SUM(G4:G5), 0, 1) + 1, 0, 1, TRUE), "")</f>
        <v>3.6196050479196717E-2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_xlfn.SUM(C4:C5), "")</f>
        <v>0.38018616404726535</v>
      </c>
      <c r="D3" s="76">
        <f>IFERROR(_xlfn.NORM.DIST(_xlfn.NORM.INV(SUM(D4:D5), 0, 1) + 1, 0, 1, TRUE) - _xlfn.SUM(D4:D5), "")</f>
        <v>0.38018616404726535</v>
      </c>
      <c r="E3" s="76">
        <f>IFERROR(_xlfn.NORM.DIST(_xlfn.NORM.INV(SUM(E4:E5), 0, 1) + 1, 0, 1, TRUE) - _xlfn.SUM(E4:E5), "")</f>
        <v>0.37593298863929642</v>
      </c>
      <c r="F3" s="76">
        <f>IFERROR(_xlfn.NORM.DIST(_xlfn.NORM.INV(SUM(F4:F5), 0, 1) + 1, 0, 1, TRUE) - _xlfn.SUM(F4:F5), "")</f>
        <v>0.19753998276868978</v>
      </c>
      <c r="G3" s="76">
        <f>IFERROR(_xlfn.NORM.DIST(_xlfn.NORM.INV(SUM(G4:G5), 0, 1) + 1, 0, 1, TRUE) - _xlfn.SUM(G4:G5), "")</f>
        <v>0.17663275954168012</v>
      </c>
    </row>
    <row r="4" spans="1:15" ht="15.75" customHeight="1" x14ac:dyDescent="0.25">
      <c r="A4" s="5"/>
      <c r="B4" s="11" t="s">
        <v>116</v>
      </c>
      <c r="C4" s="77">
        <v>0.17400000000000002</v>
      </c>
      <c r="D4" s="77">
        <v>0.17400000000000002</v>
      </c>
      <c r="E4" s="77">
        <v>0.2688606557377049</v>
      </c>
      <c r="F4" s="77">
        <v>0.49346373420683204</v>
      </c>
      <c r="G4" s="77">
        <v>0.51859220598469036</v>
      </c>
    </row>
    <row r="5" spans="1:15" ht="15.75" customHeight="1" x14ac:dyDescent="0.25">
      <c r="A5" s="5"/>
      <c r="B5" s="11" t="s">
        <v>119</v>
      </c>
      <c r="C5" s="77">
        <v>9.1999999999999998E-2</v>
      </c>
      <c r="D5" s="77">
        <v>9.1999999999999998E-2</v>
      </c>
      <c r="E5" s="77">
        <v>0.11330942622950819</v>
      </c>
      <c r="F5" s="77">
        <v>0.26436967711745435</v>
      </c>
      <c r="G5" s="77">
        <v>0.26857898399443286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_xlfn.SUM(C10:C11), "")</f>
        <v>0.28180440984664923</v>
      </c>
      <c r="D9" s="76">
        <f>IFERROR(_xlfn.NORM.DIST(_xlfn.NORM.INV(SUM(D10:D11), 0, 1) + 1, 0, 1, TRUE) - _xlfn.SUM(D10:D11), "")</f>
        <v>0.28180440984664923</v>
      </c>
      <c r="E9" s="76">
        <f>IFERROR(_xlfn.NORM.DIST(_xlfn.NORM.INV(SUM(E10:E11), 0, 1) + 1, 0, 1, TRUE) - _xlfn.SUM(E10:E11), "")</f>
        <v>0.2466938696379041</v>
      </c>
      <c r="F9" s="76">
        <f>IFERROR(_xlfn.NORM.DIST(_xlfn.NORM.INV(SUM(F10:F11), 0, 1) + 1, 0, 1, TRUE) - _xlfn.SUM(F10:F11), "")</f>
        <v>0.21506846670192739</v>
      </c>
      <c r="G9" s="76">
        <f>IFERROR(_xlfn.NORM.DIST(_xlfn.NORM.INV(SUM(G10:G11), 0, 1) + 1, 0, 1, TRUE) - _xlfn.SUM(G10:G11),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topLeftCell="C1" zoomScale="115" zoomScaleNormal="115" workbookViewId="0">
      <selection activeCell="P8" sqref="P8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0.68868640444905249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distribution'!D15*(5/10)+'Nutritional status distribution'!E15*(6/60)+'Nutritional status distribution'!F15*(12/60)+'Nutritional status distribution'!G15*(24/60)</f>
        <v>0.19703599999999999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0.18</v>
      </c>
    </row>
    <row r="7" spans="1:16" x14ac:dyDescent="0.25">
      <c r="B7" s="14" t="s">
        <v>32</v>
      </c>
      <c r="C7" s="28">
        <f>C8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(2.5*(1/60)+4.3*(11/60)+6.7*(48/60))/100</f>
        <v>6.1900000000000004E-2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</f>
        <v>4.0099999999999997E-2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3.5999999999999997E-2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ht="13.2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ht="13.2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ht="13.2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ht="13.2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ht="13.2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2019-04-29T03:27:00Z</dcterms:modified>
</cp:coreProperties>
</file>