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6E1DD03-D53F-4E49-81E0-C6E69912444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<sst xmlns="http://schemas.openxmlformats.org/spreadsheetml/2006/main" count="1109" uniqueCount="272">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</sst>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1.29E-2</v>
      </c>
      <c r="D45" s="17"/>
    </row>
    <row r="46" spans="1:5" ht="15.75" customHeight="1" x14ac:dyDescent="0.25">
      <c r="B46" s="16" t="s">
        <v>11</v>
      </c>
      <c r="C46" s="67">
        <v>6.7199999999999996E-2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1.2199460000000001E-2</v>
      </c>
      <c r="E3" s="26">
        <f>frac_mam_12_23months * 2.6</f>
        <v>4.0820000000000009E-2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4.342E-2</v>
      </c>
      <c r="E4" s="26">
        <f>frac_sam_12_23months * 2.6</f>
        <v>2.0938839999999997E-2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1230897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1439878.0153989769</v>
      </c>
      <c r="I2" s="22">
        <f>G2-H2</f>
        <v>7595121.9846010227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1221606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1429009.5945310472</v>
      </c>
      <c r="I3" s="22">
        <f t="shared" ref="I3:I15" si="3">G3-H3</f>
        <v>7663990.4054689528</v>
      </c>
    </row>
    <row r="4" spans="1:9" ht="15.75" customHeight="1" x14ac:dyDescent="0.25">
      <c r="A4" s="92">
        <f t="shared" si="2"/>
        <v>2021</v>
      </c>
      <c r="B4" s="74">
        <v>1212150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1417948.1600539035</v>
      </c>
      <c r="I4" s="22">
        <f t="shared" si="3"/>
        <v>7734051.8399460968</v>
      </c>
    </row>
    <row r="5" spans="1:9" ht="15.75" customHeight="1" x14ac:dyDescent="0.25">
      <c r="A5" s="92">
        <f t="shared" si="2"/>
        <v>2022</v>
      </c>
      <c r="B5" s="74">
        <v>1198981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1402543.3344797173</v>
      </c>
      <c r="I5" s="22">
        <f t="shared" si="3"/>
        <v>7815456.6655202825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0.51639999999999997</v>
      </c>
      <c r="D2" s="77">
        <v>0.51639999999999997</v>
      </c>
      <c r="E2" s="77">
        <v>0.57420000000000004</v>
      </c>
      <c r="F2" s="77">
        <v>0.42210000000000003</v>
      </c>
      <c r="G2" s="77">
        <v>0.42759999999999998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0.16350000000000001</v>
      </c>
      <c r="E3" s="77">
        <v>0.25420000000000004</v>
      </c>
      <c r="F3" s="77">
        <v>0.22969999999999999</v>
      </c>
      <c r="G3" s="77">
        <v>0.33539999999999998</v>
      </c>
    </row>
    <row r="4" spans="1:15" ht="15.75" customHeight="1" x14ac:dyDescent="0.25">
      <c r="A4" s="5"/>
      <c r="B4" s="11" t="s">
        <v>116</v>
      </c>
      <c r="C4" s="78">
        <v>0.13390000000000002</v>
      </c>
      <c r="D4" s="78">
        <v>0.13390000000000002</v>
      </c>
      <c r="E4" s="78">
        <v>0.1231</v>
      </c>
      <c r="F4" s="78">
        <v>0.18379999999999999</v>
      </c>
      <c r="G4" s="78">
        <v>0.16440000000000002</v>
      </c>
    </row>
    <row r="5" spans="1:15" ht="15.75" customHeight="1" x14ac:dyDescent="0.25">
      <c r="A5" s="5"/>
      <c r="B5" s="11" t="s">
        <v>119</v>
      </c>
      <c r="C5" s="78">
        <v>0.1862</v>
      </c>
      <c r="D5" s="78">
        <v>0.1862</v>
      </c>
      <c r="E5" s="78">
        <v>4.8499999999999995E-2</v>
      </c>
      <c r="F5" s="78">
        <v>0.16440000000000002</v>
      </c>
      <c r="G5" s="78">
        <v>7.2599999999999998E-2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0.89769999999999994</v>
      </c>
      <c r="F8" s="77">
        <v>0.92230000000000001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8.09E-2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4.6921000000000003E-3</v>
      </c>
      <c r="F10" s="78">
        <v>1.5700000000000002E-2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1.67E-2</v>
      </c>
      <c r="F11" s="78">
        <v>8.0533999999999988E-3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0.25874999999999998</v>
      </c>
      <c r="M14" s="80">
        <v>0.25874999999999998</v>
      </c>
      <c r="N14" s="80">
        <v>0.25874999999999998</v>
      </c>
      <c r="O14" s="80">
        <v>0.25874999999999998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0.13312986299998272</v>
      </c>
      <c r="I15" s="77">
        <f t="shared" si="0"/>
        <v>0.13312986299998272</v>
      </c>
      <c r="J15" s="77">
        <f t="shared" si="0"/>
        <v>0.13312986299998272</v>
      </c>
      <c r="K15" s="77">
        <f t="shared" si="0"/>
        <v>0.13312986299998272</v>
      </c>
      <c r="L15" s="77">
        <f t="shared" si="0"/>
        <v>0.12258844146350721</v>
      </c>
      <c r="M15" s="77">
        <f t="shared" si="0"/>
        <v>0.12258844146350721</v>
      </c>
      <c r="N15" s="77">
        <f t="shared" si="0"/>
        <v>0.12258844146350721</v>
      </c>
      <c r="O15" s="77">
        <f t="shared" si="0"/>
        <v>0.12258844146350721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0.44009999999999999</v>
      </c>
      <c r="D2" s="78">
        <v>0.27589999999999998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0.15109999999999998</v>
      </c>
      <c r="D3" s="78">
        <v>0.1507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0.21679999999999999</v>
      </c>
      <c r="D4" s="78">
        <v>0.31530000000000002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0.19200000000000006</v>
      </c>
      <c r="D5" s="77">
        <f t="shared" ref="D5:G5" si="0">1-SUM(D2:D4)</f>
        <v>0.2581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>
        <v>0.26550000000000001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2.5876929999999999E-2</v>
      </c>
      <c r="D4" s="28">
        <v>2.574067E-2</v>
      </c>
      <c r="E4" s="28">
        <v>2.5701089999999999E-2</v>
      </c>
      <c r="F4" s="28">
        <v>2.5701089999999999E-2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0.25874999999999998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0.27589999999999998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0.505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0.27600000000000002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0.49299999999999999</v>
      </c>
      <c r="C19" s="85">
        <v>0.95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0.49299999999999999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236.38</v>
      </c>
      <c r="E31" s="86" t="s">
        <v>201</v>
      </c>
    </row>
    <row r="32" spans="1:5" ht="15.75" customHeight="1" x14ac:dyDescent="0.25">
      <c r="A32" s="53" t="s">
        <v>28</v>
      </c>
      <c r="B32" s="85">
        <v>0.47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2020-09-01T10:22:33Z</dcterms:modified>
</cp:coreProperties>
</file>