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AC0C7BA-C919-4873-BB3B-B61A57BC85D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9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19" i="2" l="1"/>
  <c r="A32" i="2"/>
  <c r="A23" i="2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1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<sst xmlns="http://schemas.openxmlformats.org/spreadsheetml/2006/main" count="1097" uniqueCount="272">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</sst>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3.3</v>
      </c>
    </row>
    <row r="38" spans="1:5" ht="15" customHeight="1" x14ac:dyDescent="0.25">
      <c r="B38" s="16" t="s">
        <v>91</v>
      </c>
      <c r="C38" s="71">
        <v>6.5</v>
      </c>
      <c r="D38" s="17"/>
      <c r="E38" s="18"/>
    </row>
    <row r="39" spans="1:5" ht="15" customHeight="1" x14ac:dyDescent="0.25">
      <c r="B39" s="16" t="s">
        <v>90</v>
      </c>
      <c r="C39" s="71">
        <v>7.6</v>
      </c>
      <c r="D39" s="17"/>
      <c r="E39" s="17"/>
    </row>
    <row r="40" spans="1:5" ht="15" customHeight="1" x14ac:dyDescent="0.25">
      <c r="B40" s="16" t="s">
        <v>171</v>
      </c>
      <c r="C40" s="71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2.770480944</v>
      </c>
      <c r="D51" s="17"/>
    </row>
    <row r="52" spans="1:4" ht="15" customHeight="1" x14ac:dyDescent="0.25">
      <c r="B52" s="16" t="s">
        <v>125</v>
      </c>
      <c r="C52" s="72">
        <v>2.30694272171</v>
      </c>
    </row>
    <row r="53" spans="1:4" ht="15.75" customHeight="1" x14ac:dyDescent="0.25">
      <c r="B53" s="16" t="s">
        <v>126</v>
      </c>
      <c r="C53" s="72">
        <v>2.30694272171</v>
      </c>
    </row>
    <row r="54" spans="1:4" ht="15.75" customHeight="1" x14ac:dyDescent="0.25">
      <c r="B54" s="16" t="s">
        <v>127</v>
      </c>
      <c r="C54" s="72">
        <v>1.48326085791</v>
      </c>
    </row>
    <row r="55" spans="1:4" ht="15.75" customHeight="1" x14ac:dyDescent="0.25">
      <c r="B55" s="16" t="s">
        <v>128</v>
      </c>
      <c r="C55" s="72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0.10655695938461539</v>
      </c>
      <c r="D7" s="87">
        <f>diarrhoea_1_5mo/26</f>
        <v>8.872856621961539E-2</v>
      </c>
      <c r="E7" s="87">
        <f>diarrhoea_6_11mo/26</f>
        <v>8.872856621961539E-2</v>
      </c>
      <c r="F7" s="87">
        <f>diarrhoea_12_23mo/26</f>
        <v>5.7048494535000001E-2</v>
      </c>
      <c r="G7" s="87">
        <f>diarrhoea_24_59mo/26</f>
        <v>5.7048494535000001E-2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0.10655695938461539</v>
      </c>
      <c r="D11" s="87">
        <f>diarrhoea_1_5mo/26</f>
        <v>8.872856621961539E-2</v>
      </c>
      <c r="E11" s="87">
        <f>diarrhoea_6_11mo/26</f>
        <v>8.872856621961539E-2</v>
      </c>
      <c r="F11" s="87">
        <f>diarrhoea_12_23mo/26</f>
        <v>5.7048494535000001E-2</v>
      </c>
      <c r="G11" s="87">
        <f>diarrhoea_24_59mo/26</f>
        <v>5.7048494535000001E-2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0.78299999999999992</v>
      </c>
      <c r="I17" s="87">
        <f>frac_PW_health_facility</f>
        <v>0.78299999999999992</v>
      </c>
      <c r="J17" s="87">
        <f>frac_PW_health_facility</f>
        <v>0.78299999999999992</v>
      </c>
      <c r="K17" s="87">
        <f>frac_PW_health_facility</f>
        <v>0.78299999999999992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4.3267749535534993E-2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1.8543321229514995E-2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2.6301645934949994E-2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0.91188728330000002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1718337.24</v>
      </c>
      <c r="C2" s="74">
        <v>3428000</v>
      </c>
      <c r="D2" s="74">
        <v>7551000</v>
      </c>
      <c r="E2" s="74">
        <v>1001000</v>
      </c>
      <c r="F2" s="74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1682011.0315999999</v>
      </c>
      <c r="C3" s="74">
        <v>3530000</v>
      </c>
      <c r="D3" s="74">
        <v>7161000</v>
      </c>
      <c r="E3" s="74">
        <v>1016000</v>
      </c>
      <c r="F3" s="74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7">
        <f t="shared" si="2"/>
        <v>2022</v>
      </c>
      <c r="B4" s="73">
        <v>1645441.4987999997</v>
      </c>
      <c r="C4" s="74">
        <v>3615000</v>
      </c>
      <c r="D4" s="74">
        <v>6887000</v>
      </c>
      <c r="E4" s="74">
        <v>1020000</v>
      </c>
      <c r="F4" s="74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7">
        <f t="shared" si="2"/>
        <v>2023</v>
      </c>
      <c r="B5" s="73">
        <v>1608671.6583999996</v>
      </c>
      <c r="C5" s="74">
        <v>3694000</v>
      </c>
      <c r="D5" s="74">
        <v>6724000</v>
      </c>
      <c r="E5" s="74">
        <v>1020000</v>
      </c>
      <c r="F5" s="74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7">
        <f t="shared" si="2"/>
        <v>2024</v>
      </c>
      <c r="B6" s="73">
        <v>1571687.7787999995</v>
      </c>
      <c r="C6" s="74">
        <v>3790000</v>
      </c>
      <c r="D6" s="74">
        <v>6645000</v>
      </c>
      <c r="E6" s="74">
        <v>1018000</v>
      </c>
      <c r="F6" s="74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7">
        <f t="shared" si="2"/>
        <v>2025</v>
      </c>
      <c r="B7" s="73">
        <v>1534500.4380000001</v>
      </c>
      <c r="C7" s="74">
        <v>3913000</v>
      </c>
      <c r="D7" s="74">
        <v>6632000</v>
      </c>
      <c r="E7" s="74">
        <v>1019000</v>
      </c>
      <c r="F7" s="74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7">
        <f t="shared" si="2"/>
        <v>2026</v>
      </c>
      <c r="B8" s="73">
        <v>1507675.1151999999</v>
      </c>
      <c r="C8" s="74">
        <v>4056000</v>
      </c>
      <c r="D8" s="74">
        <v>6684000</v>
      </c>
      <c r="E8" s="74">
        <v>1023000</v>
      </c>
      <c r="F8" s="74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7">
        <f t="shared" si="2"/>
        <v>2027</v>
      </c>
      <c r="B9" s="73">
        <v>1480584.4915999998</v>
      </c>
      <c r="C9" s="74">
        <v>4221000</v>
      </c>
      <c r="D9" s="74">
        <v>6808000</v>
      </c>
      <c r="E9" s="74">
        <v>1030000</v>
      </c>
      <c r="F9" s="74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7">
        <f t="shared" si="2"/>
        <v>2028</v>
      </c>
      <c r="B10" s="73">
        <v>1453225.6583999996</v>
      </c>
      <c r="C10" s="74">
        <v>4385000</v>
      </c>
      <c r="D10" s="74">
        <v>6989000</v>
      </c>
      <c r="E10" s="74">
        <v>1041000</v>
      </c>
      <c r="F10" s="74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7">
        <f t="shared" si="2"/>
        <v>2029</v>
      </c>
      <c r="B11" s="73">
        <v>1425627.2575999997</v>
      </c>
      <c r="C11" s="74">
        <v>4515000</v>
      </c>
      <c r="D11" s="74">
        <v>7201000</v>
      </c>
      <c r="E11" s="74">
        <v>1056000</v>
      </c>
      <c r="F11" s="74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7">
        <f t="shared" si="2"/>
        <v>2030</v>
      </c>
      <c r="B12" s="73">
        <v>1397837.1199999999</v>
      </c>
      <c r="C12" s="74">
        <v>4590000</v>
      </c>
      <c r="D12" s="74">
        <v>7430000</v>
      </c>
      <c r="E12" s="74">
        <v>1077000</v>
      </c>
      <c r="F12" s="74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7" t="str">
        <f t="shared" si="2"/>
        <v/>
      </c>
      <c r="B13" s="73">
        <v>3321000</v>
      </c>
      <c r="C13" s="74">
        <v>8056000</v>
      </c>
      <c r="D13" s="74">
        <v>979000</v>
      </c>
      <c r="E13" s="74">
        <v>541000</v>
      </c>
      <c r="F13" s="74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6.9403950934315553E-3</v>
      </c>
    </row>
    <row r="4" spans="1:8" ht="15.75" customHeight="1" x14ac:dyDescent="0.25">
      <c r="B4" s="24" t="s">
        <v>7</v>
      </c>
      <c r="C4" s="75">
        <v>0.14802308301043376</v>
      </c>
    </row>
    <row r="5" spans="1:8" ht="15.75" customHeight="1" x14ac:dyDescent="0.25">
      <c r="B5" s="24" t="s">
        <v>8</v>
      </c>
      <c r="C5" s="75">
        <v>6.6016509627949221E-2</v>
      </c>
    </row>
    <row r="6" spans="1:8" ht="15.75" customHeight="1" x14ac:dyDescent="0.25">
      <c r="B6" s="24" t="s">
        <v>10</v>
      </c>
      <c r="C6" s="75">
        <v>0.10072010141913942</v>
      </c>
    </row>
    <row r="7" spans="1:8" ht="15.75" customHeight="1" x14ac:dyDescent="0.25">
      <c r="B7" s="24" t="s">
        <v>13</v>
      </c>
      <c r="C7" s="75">
        <v>0.13712331460092553</v>
      </c>
    </row>
    <row r="8" spans="1:8" ht="15.75" customHeight="1" x14ac:dyDescent="0.25">
      <c r="B8" s="24" t="s">
        <v>14</v>
      </c>
      <c r="C8" s="75">
        <v>8.3171126834106186E-6</v>
      </c>
    </row>
    <row r="9" spans="1:8" ht="15.75" customHeight="1" x14ac:dyDescent="0.25">
      <c r="B9" s="24" t="s">
        <v>27</v>
      </c>
      <c r="C9" s="75">
        <v>0.23361976100549306</v>
      </c>
    </row>
    <row r="10" spans="1:8" ht="15.75" customHeight="1" x14ac:dyDescent="0.25">
      <c r="B10" s="24" t="s">
        <v>15</v>
      </c>
      <c r="C10" s="75">
        <v>0.3075485181299441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1.9471042829305701E-2</v>
      </c>
      <c r="D14" s="75">
        <v>1.9471042829305701E-2</v>
      </c>
      <c r="E14" s="75">
        <v>1.1813656148399698E-2</v>
      </c>
      <c r="F14" s="75">
        <v>1.1813656148399698E-2</v>
      </c>
    </row>
    <row r="15" spans="1:8" ht="15.75" customHeight="1" x14ac:dyDescent="0.25">
      <c r="B15" s="24" t="s">
        <v>16</v>
      </c>
      <c r="C15" s="75">
        <v>0.18286165262510401</v>
      </c>
      <c r="D15" s="75">
        <v>0.18286165262510401</v>
      </c>
      <c r="E15" s="75">
        <v>7.7444500582515105E-2</v>
      </c>
      <c r="F15" s="75">
        <v>7.7444500582515105E-2</v>
      </c>
    </row>
    <row r="16" spans="1:8" ht="15.75" customHeight="1" x14ac:dyDescent="0.25">
      <c r="B16" s="24" t="s">
        <v>17</v>
      </c>
      <c r="C16" s="75">
        <v>2.2760883495995601E-2</v>
      </c>
      <c r="D16" s="75">
        <v>2.2760883495995601E-2</v>
      </c>
      <c r="E16" s="75">
        <v>3.2769674588524901E-2</v>
      </c>
      <c r="F16" s="75">
        <v>3.2769674588524901E-2</v>
      </c>
    </row>
    <row r="17" spans="1:8" ht="15.75" customHeight="1" x14ac:dyDescent="0.25">
      <c r="B17" s="24" t="s">
        <v>18</v>
      </c>
      <c r="C17" s="75">
        <v>1.41623228150025E-4</v>
      </c>
      <c r="D17" s="75">
        <v>1.41623228150025E-4</v>
      </c>
      <c r="E17" s="75">
        <v>2.5581865335858397E-4</v>
      </c>
      <c r="F17" s="75">
        <v>2.5581865335858397E-4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7.7262397279137909E-4</v>
      </c>
      <c r="D19" s="75">
        <v>7.7262397279137909E-4</v>
      </c>
      <c r="E19" s="75">
        <v>2.6744021184144302E-4</v>
      </c>
      <c r="F19" s="75">
        <v>2.6744021184144302E-4</v>
      </c>
    </row>
    <row r="20" spans="1:8" ht="15.75" customHeight="1" x14ac:dyDescent="0.25">
      <c r="B20" s="24" t="s">
        <v>21</v>
      </c>
      <c r="C20" s="75">
        <v>0.12440698787952199</v>
      </c>
      <c r="D20" s="75">
        <v>0.12440698787952199</v>
      </c>
      <c r="E20" s="75">
        <v>3.9642373923129699E-2</v>
      </c>
      <c r="F20" s="75">
        <v>3.9642373923129699E-2</v>
      </c>
    </row>
    <row r="21" spans="1:8" ht="15.75" customHeight="1" x14ac:dyDescent="0.25">
      <c r="B21" s="24" t="s">
        <v>22</v>
      </c>
      <c r="C21" s="75">
        <v>0.12579531197348301</v>
      </c>
      <c r="D21" s="75">
        <v>0.12579531197348301</v>
      </c>
      <c r="E21" s="75">
        <v>0.38930927807796001</v>
      </c>
      <c r="F21" s="75">
        <v>0.38930927807796001</v>
      </c>
    </row>
    <row r="22" spans="1:8" ht="15.75" customHeight="1" x14ac:dyDescent="0.25">
      <c r="B22" s="24" t="s">
        <v>23</v>
      </c>
      <c r="C22" s="75">
        <v>0.52378987399564825</v>
      </c>
      <c r="D22" s="75">
        <v>0.52378987399564825</v>
      </c>
      <c r="E22" s="75">
        <v>0.44849725781427052</v>
      </c>
      <c r="F22" s="75">
        <v>0.44849725781427052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5.4199999999999998E-2</v>
      </c>
    </row>
    <row r="27" spans="1:8" ht="15.75" customHeight="1" x14ac:dyDescent="0.25">
      <c r="B27" s="24" t="s">
        <v>39</v>
      </c>
      <c r="C27" s="75">
        <v>5.8200000000000002E-2</v>
      </c>
    </row>
    <row r="28" spans="1:8" ht="15.75" customHeight="1" x14ac:dyDescent="0.25">
      <c r="B28" s="24" t="s">
        <v>40</v>
      </c>
      <c r="C28" s="75">
        <v>0.11900000000000001</v>
      </c>
    </row>
    <row r="29" spans="1:8" ht="15.75" customHeight="1" x14ac:dyDescent="0.25">
      <c r="B29" s="24" t="s">
        <v>41</v>
      </c>
      <c r="C29" s="75">
        <v>0.1326</v>
      </c>
    </row>
    <row r="30" spans="1:8" ht="15.75" customHeight="1" x14ac:dyDescent="0.25">
      <c r="B30" s="24" t="s">
        <v>42</v>
      </c>
      <c r="C30" s="75">
        <v>7.9100000000000004E-2</v>
      </c>
    </row>
    <row r="31" spans="1:8" ht="15.75" customHeight="1" x14ac:dyDescent="0.25">
      <c r="B31" s="24" t="s">
        <v>43</v>
      </c>
      <c r="C31" s="75">
        <v>6.4399999999999999E-2</v>
      </c>
    </row>
    <row r="32" spans="1:8" ht="15.75" customHeight="1" x14ac:dyDescent="0.25">
      <c r="B32" s="24" t="s">
        <v>44</v>
      </c>
      <c r="C32" s="75">
        <v>0.13</v>
      </c>
    </row>
    <row r="33" spans="2:3" ht="15.75" customHeight="1" x14ac:dyDescent="0.25">
      <c r="B33" s="24" t="s">
        <v>45</v>
      </c>
      <c r="C33" s="75">
        <v>0.12380000000000001</v>
      </c>
    </row>
    <row r="34" spans="2:3" ht="15.75" customHeight="1" x14ac:dyDescent="0.25">
      <c r="B34" s="24" t="s">
        <v>46</v>
      </c>
      <c r="C34" s="75">
        <v>0.23870000000000002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0.74099999999999999</v>
      </c>
      <c r="D2" s="76">
        <v>0.74099999999999999</v>
      </c>
      <c r="E2" s="76">
        <v>0.7340000000000001</v>
      </c>
      <c r="F2" s="76">
        <v>0.63800000000000001</v>
      </c>
      <c r="G2" s="76">
        <v>0.61499999999999999</v>
      </c>
    </row>
    <row r="3" spans="1:15" ht="15.75" customHeight="1" x14ac:dyDescent="0.25">
      <c r="A3" s="5"/>
      <c r="B3" s="11" t="s">
        <v>118</v>
      </c>
      <c r="C3" s="76">
        <v>0.13699999999999998</v>
      </c>
      <c r="D3" s="76">
        <v>0.13699999999999998</v>
      </c>
      <c r="E3" s="76">
        <v>0.13900000000000001</v>
      </c>
      <c r="F3" s="76">
        <v>0.19399999999999998</v>
      </c>
      <c r="G3" s="76">
        <v>0.22399999999999998</v>
      </c>
    </row>
    <row r="4" spans="1:15" ht="15.75" customHeight="1" x14ac:dyDescent="0.25">
      <c r="A4" s="5"/>
      <c r="B4" s="11" t="s">
        <v>116</v>
      </c>
      <c r="C4" s="77">
        <v>7.2999999999999995E-2</v>
      </c>
      <c r="D4" s="77">
        <v>7.2999999999999995E-2</v>
      </c>
      <c r="E4" s="77">
        <v>6.8000000000000005E-2</v>
      </c>
      <c r="F4" s="77">
        <v>0.1</v>
      </c>
      <c r="G4" s="77">
        <v>0.10199999999999999</v>
      </c>
    </row>
    <row r="5" spans="1:15" ht="15.75" customHeight="1" x14ac:dyDescent="0.25">
      <c r="A5" s="5"/>
      <c r="B5" s="11" t="s">
        <v>119</v>
      </c>
      <c r="C5" s="77">
        <v>4.9000000000000002E-2</v>
      </c>
      <c r="D5" s="77">
        <v>4.9000000000000002E-2</v>
      </c>
      <c r="E5" s="77">
        <v>5.7999999999999996E-2</v>
      </c>
      <c r="F5" s="77">
        <v>6.8000000000000005E-2</v>
      </c>
      <c r="G5" s="77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0.73499999999999988</v>
      </c>
      <c r="D8" s="76">
        <v>0.73499999999999988</v>
      </c>
      <c r="E8" s="76">
        <v>0.84210032017075775</v>
      </c>
      <c r="F8" s="76">
        <v>0.8909999999999999</v>
      </c>
      <c r="G8" s="76">
        <v>0.90106721820062041</v>
      </c>
    </row>
    <row r="9" spans="1:15" ht="15.75" customHeight="1" x14ac:dyDescent="0.25">
      <c r="B9" s="7" t="s">
        <v>121</v>
      </c>
      <c r="C9" s="76">
        <v>0.14399999999999999</v>
      </c>
      <c r="D9" s="76">
        <v>0.14399999999999999</v>
      </c>
      <c r="E9" s="76">
        <v>9.3899679829242258E-2</v>
      </c>
      <c r="F9" s="76">
        <v>7.2000000000000022E-2</v>
      </c>
      <c r="G9" s="76">
        <v>6.4932781799379516E-2</v>
      </c>
    </row>
    <row r="10" spans="1:15" ht="15.75" customHeight="1" x14ac:dyDescent="0.25">
      <c r="B10" s="7" t="s">
        <v>122</v>
      </c>
      <c r="C10" s="77">
        <v>7.0000000000000007E-2</v>
      </c>
      <c r="D10" s="77">
        <v>7.0000000000000007E-2</v>
      </c>
      <c r="E10" s="77">
        <v>4.0999999999999995E-2</v>
      </c>
      <c r="F10" s="77">
        <v>2.4E-2</v>
      </c>
      <c r="G10" s="77">
        <v>0.02</v>
      </c>
    </row>
    <row r="11" spans="1:15" ht="15.75" customHeight="1" x14ac:dyDescent="0.25">
      <c r="B11" s="7" t="s">
        <v>123</v>
      </c>
      <c r="C11" s="77">
        <v>5.0999999999999997E-2</v>
      </c>
      <c r="D11" s="77">
        <v>5.0999999999999997E-2</v>
      </c>
      <c r="E11" s="77">
        <v>2.3E-2</v>
      </c>
      <c r="F11" s="77">
        <v>1.3000000000000001E-2</v>
      </c>
      <c r="G11" s="77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0.32705093667774998</v>
      </c>
      <c r="D14" s="78">
        <v>0.304200778575</v>
      </c>
      <c r="E14" s="78">
        <v>0.304200778575</v>
      </c>
      <c r="F14" s="78">
        <v>0.151503929698</v>
      </c>
      <c r="G14" s="78">
        <v>0.151503929698</v>
      </c>
      <c r="H14" s="79">
        <v>0.24</v>
      </c>
      <c r="I14" s="79">
        <v>0.24</v>
      </c>
      <c r="J14" s="79">
        <v>0.24</v>
      </c>
      <c r="K14" s="79">
        <v>0.24</v>
      </c>
      <c r="L14" s="79">
        <v>8.238462133170002E-2</v>
      </c>
      <c r="M14" s="79">
        <v>0.11043734140360001</v>
      </c>
      <c r="N14" s="79">
        <v>0.15402055274999998</v>
      </c>
      <c r="O14" s="79">
        <v>0.17441651139400002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0.19856470810994856</v>
      </c>
      <c r="D15" s="76">
        <f t="shared" si="0"/>
        <v>0.1846915328179623</v>
      </c>
      <c r="E15" s="76">
        <f t="shared" si="0"/>
        <v>0.1846915328179623</v>
      </c>
      <c r="F15" s="76">
        <f t="shared" si="0"/>
        <v>9.198363375315835E-2</v>
      </c>
      <c r="G15" s="76">
        <f t="shared" si="0"/>
        <v>9.198363375315835E-2</v>
      </c>
      <c r="H15" s="76">
        <f t="shared" si="0"/>
        <v>0.14571286794186322</v>
      </c>
      <c r="I15" s="76">
        <f t="shared" si="0"/>
        <v>0.14571286794186322</v>
      </c>
      <c r="J15" s="76">
        <f t="shared" si="0"/>
        <v>0.14571286794186322</v>
      </c>
      <c r="K15" s="76">
        <f t="shared" si="0"/>
        <v>0.14571286794186322</v>
      </c>
      <c r="L15" s="76">
        <f t="shared" si="0"/>
        <v>5.0018747702276718E-2</v>
      </c>
      <c r="M15" s="76">
        <f t="shared" si="0"/>
        <v>6.7050590599138468E-2</v>
      </c>
      <c r="N15" s="76">
        <f t="shared" si="0"/>
        <v>9.3511568596639699E-2</v>
      </c>
      <c r="O15" s="76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0.42299999999999999</v>
      </c>
      <c r="D2" s="77">
        <v>0.22600000000000001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0.29199999999999998</v>
      </c>
      <c r="D3" s="77">
        <v>0.29899999999999999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0.20699999999999999</v>
      </c>
      <c r="D4" s="77">
        <v>0.32200000000000001</v>
      </c>
      <c r="E4" s="77">
        <v>0.67099999999999993</v>
      </c>
      <c r="F4" s="77">
        <v>0.32799999999999996</v>
      </c>
      <c r="G4" s="77">
        <v>0</v>
      </c>
    </row>
    <row r="5" spans="1:7" x14ac:dyDescent="0.25">
      <c r="B5" s="43" t="s">
        <v>169</v>
      </c>
      <c r="C5" s="76">
        <f>1-SUM(C2:C4)</f>
        <v>7.8000000000000069E-2</v>
      </c>
      <c r="D5" s="76">
        <f t="shared" ref="D5:G5" si="0">1-SUM(D2:D4)</f>
        <v>0.15300000000000002</v>
      </c>
      <c r="E5" s="76">
        <f t="shared" si="0"/>
        <v>0.32900000000000007</v>
      </c>
      <c r="F5" s="76">
        <f t="shared" si="0"/>
        <v>0.67200000000000004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0.10641</v>
      </c>
      <c r="D2" s="28">
        <v>0.10506</v>
      </c>
      <c r="E2" s="28">
        <v>0.10369</v>
      </c>
      <c r="F2" s="28">
        <v>0.10236000000000001</v>
      </c>
      <c r="G2" s="28">
        <v>0.10109</v>
      </c>
      <c r="H2" s="28">
        <v>9.9849999999999994E-2</v>
      </c>
      <c r="I2" s="28">
        <v>9.8680000000000004E-2</v>
      </c>
      <c r="J2" s="28">
        <v>9.759000000000001E-2</v>
      </c>
      <c r="K2" s="28">
        <v>9.6549999999999997E-2</v>
      </c>
      <c r="L2" s="28">
        <v>9.554E-2</v>
      </c>
      <c r="M2" s="28">
        <v>9.4559999999999991E-2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3.0810000000000001E-2</v>
      </c>
      <c r="D4" s="28">
        <v>3.0369999999999998E-2</v>
      </c>
      <c r="E4" s="28">
        <v>2.9919999999999999E-2</v>
      </c>
      <c r="F4" s="28">
        <v>2.9489999999999999E-2</v>
      </c>
      <c r="G4" s="28">
        <v>2.9089999999999998E-2</v>
      </c>
      <c r="H4" s="28">
        <v>2.87E-2</v>
      </c>
      <c r="I4" s="28">
        <v>2.836E-2</v>
      </c>
      <c r="J4" s="28">
        <v>2.8050000000000002E-2</v>
      </c>
      <c r="K4" s="28">
        <v>2.7759999999999996E-2</v>
      </c>
      <c r="L4" s="28">
        <v>2.7459999999999998E-2</v>
      </c>
      <c r="M4" s="28">
        <v>2.7160000000000004E-2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0.11075643315431891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0.14571286794186319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8.3276069074874268E-2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0.4423333333333333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6.5149999999999997</v>
      </c>
      <c r="D13" s="28">
        <v>6.266</v>
      </c>
      <c r="E13" s="28">
        <v>6.03</v>
      </c>
      <c r="F13" s="28">
        <v>5.8120000000000003</v>
      </c>
      <c r="G13" s="28">
        <v>5.6189999999999998</v>
      </c>
      <c r="H13" s="28">
        <v>5.4390000000000001</v>
      </c>
      <c r="I13" s="28">
        <v>5.2690000000000001</v>
      </c>
      <c r="J13" s="28">
        <v>5.1070000000000002</v>
      </c>
      <c r="K13" s="28">
        <v>4.9450000000000003</v>
      </c>
      <c r="L13" s="28">
        <v>4.798</v>
      </c>
      <c r="M13" s="28">
        <v>4.6589999999999998</v>
      </c>
    </row>
    <row r="14" spans="1:13" x14ac:dyDescent="0.25">
      <c r="B14" s="16" t="s">
        <v>170</v>
      </c>
      <c r="C14" s="28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87.39822860468739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40.538396857225337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874.83688528420214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8.6803164574109992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2.137862571707231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2.137862571707231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2.137862571707231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2.137862571707231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13.670696301021248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13.670696301021248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1.3774621009165964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20.029543337029395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91.743451097569121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23.936529507758564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4.6909106979920177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19.231364691512578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19.230326241316707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6.7006461320804718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11.780514334417804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1.2886407689578288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180.67794505128731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291.758155311015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291.758155311015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3.0253476710734959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0.72199999999999998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0.96900000000000008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0.87400000000000011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2.4124044121886006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3.0464698771879353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2020-06-17T04:29:46Z</dcterms:modified>
</cp:coreProperties>
</file>