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09E9FF7-1459-4B9E-8F8C-EBC62673274D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<sst xmlns="http://schemas.openxmlformats.org/spreadsheetml/2006/main" count="1114" uniqueCount="272">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</sst>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763420</v>
      </c>
    </row>
    <row r="8" spans="1:3" ht="15" customHeight="1" x14ac:dyDescent="0.25">
      <c r="B8" s="7" t="s">
        <v>106</v>
      </c>
      <c r="C8" s="66">
        <v>0.22699999999999998</v>
      </c>
    </row>
    <row r="9" spans="1:3" ht="15" customHeight="1" x14ac:dyDescent="0.25">
      <c r="B9" s="9" t="s">
        <v>107</v>
      </c>
      <c r="C9" s="67">
        <v>0.4032</v>
      </c>
    </row>
    <row r="10" spans="1:3" ht="15" customHeight="1" x14ac:dyDescent="0.25">
      <c r="B10" s="9" t="s">
        <v>105</v>
      </c>
      <c r="C10" s="67">
        <v>0.59812629699706998</v>
      </c>
    </row>
    <row r="11" spans="1:3" ht="15" customHeight="1" x14ac:dyDescent="0.25">
      <c r="B11" s="7" t="s">
        <v>108</v>
      </c>
      <c r="C11" s="66">
        <v>0.36899999999999999</v>
      </c>
    </row>
    <row r="12" spans="1:3" ht="15" customHeight="1" x14ac:dyDescent="0.25">
      <c r="B12" s="7" t="s">
        <v>109</v>
      </c>
      <c r="C12" s="66">
        <v>0.54400000000000004</v>
      </c>
    </row>
    <row r="13" spans="1:3" ht="15" customHeight="1" x14ac:dyDescent="0.25">
      <c r="B13" s="7" t="s">
        <v>110</v>
      </c>
      <c r="C13" s="66">
        <v>0.38700000000000001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0.12590000000000001</v>
      </c>
    </row>
    <row r="24" spans="1:3" ht="15" customHeight="1" x14ac:dyDescent="0.25">
      <c r="B24" s="20" t="s">
        <v>102</v>
      </c>
      <c r="C24" s="67">
        <v>0.54390000000000005</v>
      </c>
    </row>
    <row r="25" spans="1:3" ht="15" customHeight="1" x14ac:dyDescent="0.25">
      <c r="B25" s="20" t="s">
        <v>103</v>
      </c>
      <c r="C25" s="67">
        <v>0.28079999999999999</v>
      </c>
    </row>
    <row r="26" spans="1:3" ht="15" customHeight="1" x14ac:dyDescent="0.25">
      <c r="B26" s="20" t="s">
        <v>104</v>
      </c>
      <c r="C26" s="67">
        <v>4.9400000000000006E-2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28.2</v>
      </c>
    </row>
    <row r="38" spans="1:5" ht="15" customHeight="1" x14ac:dyDescent="0.25">
      <c r="B38" s="16" t="s">
        <v>91</v>
      </c>
      <c r="C38" s="68">
        <v>48.6</v>
      </c>
      <c r="D38" s="17"/>
      <c r="E38" s="18"/>
    </row>
    <row r="39" spans="1:5" ht="15" customHeight="1" x14ac:dyDescent="0.25">
      <c r="B39" s="16" t="s">
        <v>90</v>
      </c>
      <c r="C39" s="68">
        <v>63.4</v>
      </c>
      <c r="D39" s="17"/>
      <c r="E39" s="17"/>
    </row>
    <row r="40" spans="1:5" ht="15" customHeight="1" x14ac:dyDescent="0.25">
      <c r="B40" s="16" t="s">
        <v>171</v>
      </c>
      <c r="C40" s="68">
        <v>1.97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2.4E-2</v>
      </c>
      <c r="D45" s="17"/>
    </row>
    <row r="46" spans="1:5" ht="15.75" customHeight="1" x14ac:dyDescent="0.25">
      <c r="B46" s="16" t="s">
        <v>11</v>
      </c>
      <c r="C46" s="67">
        <v>8.3699999999999997E-2</v>
      </c>
      <c r="D46" s="17"/>
    </row>
    <row r="47" spans="1:5" ht="15.75" customHeight="1" x14ac:dyDescent="0.25">
      <c r="B47" s="16" t="s">
        <v>12</v>
      </c>
      <c r="C47" s="67">
        <v>0.2039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0.68840000000000001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2.3427557104224999</v>
      </c>
      <c r="D51" s="17"/>
    </row>
    <row r="52" spans="1:4" ht="15" customHeight="1" x14ac:dyDescent="0.25">
      <c r="B52" s="16" t="s">
        <v>125</v>
      </c>
      <c r="C52" s="65">
        <v>2.43429708685</v>
      </c>
    </row>
    <row r="53" spans="1:4" ht="15.75" customHeight="1" x14ac:dyDescent="0.25">
      <c r="B53" s="16" t="s">
        <v>126</v>
      </c>
      <c r="C53" s="65">
        <v>2.43429708685</v>
      </c>
    </row>
    <row r="54" spans="1:4" ht="15.75" customHeight="1" x14ac:dyDescent="0.25">
      <c r="B54" s="16" t="s">
        <v>127</v>
      </c>
      <c r="C54" s="65">
        <v>1.5990824698500001</v>
      </c>
    </row>
    <row r="55" spans="1:4" ht="15.75" customHeight="1" x14ac:dyDescent="0.25">
      <c r="B55" s="16" t="s">
        <v>128</v>
      </c>
      <c r="C55" s="65">
        <v>1.5990824698500001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0.51095348104591121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 x14ac:dyDescent="0.25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0.21943999999999997</v>
      </c>
      <c r="E3" s="26">
        <f>frac_mam_12_23months * 2.6</f>
        <v>0.16666000000000003</v>
      </c>
      <c r="F3" s="26">
        <f>frac_mam_24_59months * 2.6</f>
        <v>0.14169999999999999</v>
      </c>
    </row>
    <row r="4" spans="1:6" ht="15.75" customHeight="1" x14ac:dyDescent="0.25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7.9820000000000002E-2</v>
      </c>
      <c r="E4" s="26">
        <f>frac_sam_12_23months * 2.6</f>
        <v>8.1900000000000001E-2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164032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193119.45993611819</v>
      </c>
      <c r="I2" s="22">
        <f>G2-H2</f>
        <v>1751880.5400638818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163416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192394.22591275294</v>
      </c>
      <c r="I3" s="22">
        <f t="shared" ref="I3:I15" si="3">G3-H3</f>
        <v>1783605.774087247</v>
      </c>
    </row>
    <row r="4" spans="1:9" ht="15.75" customHeight="1" x14ac:dyDescent="0.25">
      <c r="A4" s="92">
        <f t="shared" si="2"/>
        <v>2022</v>
      </c>
      <c r="B4" s="74">
        <v>162970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>
        <f t="shared" si="1"/>
        <v>191869.13764258914</v>
      </c>
      <c r="I4" s="22">
        <f t="shared" si="3"/>
        <v>1813130.8623574108</v>
      </c>
    </row>
    <row r="5" spans="1:9" ht="15.75" customHeight="1" x14ac:dyDescent="0.25">
      <c r="A5" s="92" t="str">
        <f t="shared" si="2"/>
        <v/>
      </c>
      <c r="B5" s="74">
        <v>153660.72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180909.06201104098</v>
      </c>
      <c r="I5" s="22">
        <f t="shared" si="3"/>
        <v>1854090.937988959</v>
      </c>
    </row>
    <row r="6" spans="1:9" ht="15.75" customHeight="1" x14ac:dyDescent="0.25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 x14ac:dyDescent="0.25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 x14ac:dyDescent="0.25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 x14ac:dyDescent="0.25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 x14ac:dyDescent="0.25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 x14ac:dyDescent="0.25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 x14ac:dyDescent="0.25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 x14ac:dyDescent="0.25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4.8623659499999992E-2</v>
      </c>
    </row>
    <row r="4" spans="1:8" ht="15.75" customHeight="1" x14ac:dyDescent="0.25">
      <c r="B4" s="24" t="s">
        <v>7</v>
      </c>
      <c r="C4" s="76">
        <v>0.13058240858071474</v>
      </c>
    </row>
    <row r="5" spans="1:8" ht="15.75" customHeight="1" x14ac:dyDescent="0.25">
      <c r="B5" s="24" t="s">
        <v>8</v>
      </c>
      <c r="C5" s="76">
        <v>0.1644876982650636</v>
      </c>
    </row>
    <row r="6" spans="1:8" ht="15.75" customHeight="1" x14ac:dyDescent="0.25">
      <c r="B6" s="24" t="s">
        <v>10</v>
      </c>
      <c r="C6" s="76">
        <v>0.11228760820342107</v>
      </c>
    </row>
    <row r="7" spans="1:8" ht="15.75" customHeight="1" x14ac:dyDescent="0.25">
      <c r="B7" s="24" t="s">
        <v>13</v>
      </c>
      <c r="C7" s="76">
        <v>0.24091062873383173</v>
      </c>
    </row>
    <row r="8" spans="1:8" ht="15.75" customHeight="1" x14ac:dyDescent="0.25">
      <c r="B8" s="24" t="s">
        <v>14</v>
      </c>
      <c r="C8" s="76">
        <v>3.7469751068883572E-3</v>
      </c>
    </row>
    <row r="9" spans="1:8" ht="15.75" customHeight="1" x14ac:dyDescent="0.25">
      <c r="B9" s="24" t="s">
        <v>27</v>
      </c>
      <c r="C9" s="76">
        <v>0.15044767396464925</v>
      </c>
    </row>
    <row r="10" spans="1:8" ht="15.75" customHeight="1" x14ac:dyDescent="0.25">
      <c r="B10" s="24" t="s">
        <v>15</v>
      </c>
      <c r="C10" s="76">
        <v>0.14891334764543118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 x14ac:dyDescent="0.25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 x14ac:dyDescent="0.25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 x14ac:dyDescent="0.25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 x14ac:dyDescent="0.25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 x14ac:dyDescent="0.25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 x14ac:dyDescent="0.25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 x14ac:dyDescent="0.25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 x14ac:dyDescent="0.25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0.22889999999999999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4.9200000000000001E-2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0.14910000000000001</v>
      </c>
    </row>
    <row r="33" spans="2:3" ht="15.75" customHeight="1" x14ac:dyDescent="0.25">
      <c r="B33" s="24" t="s">
        <v>45</v>
      </c>
      <c r="C33" s="76">
        <v>0.12429999999999999</v>
      </c>
    </row>
    <row r="34" spans="2:3" ht="15.75" customHeight="1" x14ac:dyDescent="0.25">
      <c r="B34" s="24" t="s">
        <v>46</v>
      </c>
      <c r="C34" s="76">
        <v>0.1734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0.54844139250000001</v>
      </c>
      <c r="D2" s="77">
        <v>0.62790000000000001</v>
      </c>
      <c r="E2" s="77">
        <v>0.53079999999999994</v>
      </c>
      <c r="F2" s="77">
        <v>0.3533</v>
      </c>
      <c r="G2" s="77">
        <v>0.32500000000000001</v>
      </c>
    </row>
    <row r="3" spans="1:15" ht="15.75" customHeight="1" x14ac:dyDescent="0.25">
      <c r="A3" s="5"/>
      <c r="B3" s="11" t="s">
        <v>118</v>
      </c>
      <c r="C3" s="77">
        <v>0.2243</v>
      </c>
      <c r="D3" s="77">
        <v>0.2243</v>
      </c>
      <c r="E3" s="77">
        <v>0.28160000000000002</v>
      </c>
      <c r="F3" s="77">
        <v>0.29339999999999999</v>
      </c>
      <c r="G3" s="77">
        <v>0.29680000000000001</v>
      </c>
    </row>
    <row r="4" spans="1:15" ht="15.75" customHeight="1" x14ac:dyDescent="0.25">
      <c r="A4" s="5"/>
      <c r="B4" s="11" t="s">
        <v>116</v>
      </c>
      <c r="C4" s="78">
        <v>7.7199999999999991E-2</v>
      </c>
      <c r="D4" s="78">
        <v>7.7300000000000008E-2</v>
      </c>
      <c r="E4" s="78">
        <v>0.11599999999999999</v>
      </c>
      <c r="F4" s="78">
        <v>0.20670000000000002</v>
      </c>
      <c r="G4" s="78">
        <v>0.23850000000000002</v>
      </c>
    </row>
    <row r="5" spans="1:15" ht="15.75" customHeight="1" x14ac:dyDescent="0.25">
      <c r="A5" s="5"/>
      <c r="B5" s="11" t="s">
        <v>119</v>
      </c>
      <c r="C5" s="78">
        <v>7.0499999999999993E-2</v>
      </c>
      <c r="D5" s="78">
        <v>7.0499999999999993E-2</v>
      </c>
      <c r="E5" s="78">
        <v>7.17E-2</v>
      </c>
      <c r="F5" s="78">
        <v>0.14660000000000001</v>
      </c>
      <c r="G5" s="78">
        <v>0.13980000000000001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0.68469999999999998</v>
      </c>
      <c r="F8" s="77">
        <v>0.68059999999999998</v>
      </c>
      <c r="G8" s="77">
        <v>0.68879999999999997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0.20019999999999999</v>
      </c>
      <c r="F9" s="77">
        <v>0.22390000000000002</v>
      </c>
      <c r="G9" s="77">
        <v>0.22789999999999999</v>
      </c>
    </row>
    <row r="10" spans="1:15" ht="15.75" customHeight="1" x14ac:dyDescent="0.25">
      <c r="B10" s="7" t="s">
        <v>122</v>
      </c>
      <c r="C10" s="78">
        <v>6.9199999999999998E-2</v>
      </c>
      <c r="D10" s="78">
        <v>6.9199999999999998E-2</v>
      </c>
      <c r="E10" s="78">
        <v>8.4399999999999989E-2</v>
      </c>
      <c r="F10" s="78">
        <v>6.4100000000000004E-2</v>
      </c>
      <c r="G10" s="78">
        <v>5.45E-2</v>
      </c>
    </row>
    <row r="11" spans="1:15" ht="15.75" customHeight="1" x14ac:dyDescent="0.25">
      <c r="B11" s="7" t="s">
        <v>123</v>
      </c>
      <c r="C11" s="78">
        <v>3.1800000000000002E-2</v>
      </c>
      <c r="D11" s="78">
        <v>3.1800000000000002E-2</v>
      </c>
      <c r="E11" s="78">
        <v>3.0699999999999998E-2</v>
      </c>
      <c r="F11" s="78">
        <v>3.15E-2</v>
      </c>
      <c r="G11" s="78">
        <v>2.87E-2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0.49521999999999999</v>
      </c>
      <c r="I14" s="80">
        <v>0.49521999999999999</v>
      </c>
      <c r="J14" s="80">
        <v>0.49521999999999999</v>
      </c>
      <c r="K14" s="80">
        <v>0.49521999999999999</v>
      </c>
      <c r="L14" s="80">
        <v>0.40167999999999998</v>
      </c>
      <c r="M14" s="80">
        <v>0.40167999999999998</v>
      </c>
      <c r="N14" s="80">
        <v>0.40167999999999998</v>
      </c>
      <c r="O14" s="80">
        <v>0.40167999999999998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0.25303438288355612</v>
      </c>
      <c r="I15" s="77">
        <f t="shared" si="0"/>
        <v>0.25303438288355612</v>
      </c>
      <c r="J15" s="77">
        <f t="shared" si="0"/>
        <v>0.25303438288355612</v>
      </c>
      <c r="K15" s="77">
        <f t="shared" si="0"/>
        <v>0.25303438288355612</v>
      </c>
      <c r="L15" s="77">
        <f t="shared" si="0"/>
        <v>0.20523979426652161</v>
      </c>
      <c r="M15" s="77">
        <f t="shared" si="0"/>
        <v>0.20523979426652161</v>
      </c>
      <c r="N15" s="77">
        <f t="shared" si="0"/>
        <v>0.20523979426652161</v>
      </c>
      <c r="O15" s="77">
        <f t="shared" si="0"/>
        <v>0.20523979426652161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0.60450000000000004</v>
      </c>
      <c r="D2" s="78">
        <v>0.36820000000000003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0.13059999999999999</v>
      </c>
      <c r="D3" s="78">
        <v>0.16500000000000001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0.17850000000000002</v>
      </c>
      <c r="D4" s="78">
        <v>0.34119999999999995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8.6399999999999921E-2</v>
      </c>
      <c r="D5" s="77">
        <f t="shared" ref="D5:G5" si="0">1-SUM(D2:D4)</f>
        <v>0.12560000000000004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0.32969999999999999</v>
      </c>
      <c r="D2" s="28">
        <v>0.33100000000000002</v>
      </c>
      <c r="E2" s="28">
        <v>0.33079999999999998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9.0799999999999992E-2</v>
      </c>
      <c r="D4" s="28">
        <v>9.06E-2</v>
      </c>
      <c r="E4" s="28">
        <v>9.06E-2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0.49521999999999999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0.40167999999999998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0.36820000000000003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247.9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0.40299999999999997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2.5000000000000001E-2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5.77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f>(1-food_insecure)*0.95</f>
        <v>0.73434999999999995</v>
      </c>
      <c r="D19" s="86">
        <v>5.77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7.46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20.91</v>
      </c>
      <c r="E24" s="86" t="s">
        <v>201</v>
      </c>
    </row>
    <row r="25" spans="1:5" ht="15.75" customHeight="1" x14ac:dyDescent="0.25">
      <c r="A25" s="53" t="s">
        <v>87</v>
      </c>
      <c r="B25" s="85">
        <v>0.29600000000000004</v>
      </c>
      <c r="C25" s="85">
        <v>0.95</v>
      </c>
      <c r="D25" s="86">
        <v>20.9</v>
      </c>
      <c r="E25" s="86" t="s">
        <v>201</v>
      </c>
    </row>
    <row r="26" spans="1:5" ht="15.75" customHeight="1" x14ac:dyDescent="0.25">
      <c r="A26" s="53" t="s">
        <v>137</v>
      </c>
      <c r="B26" s="85">
        <v>0.252</v>
      </c>
      <c r="C26" s="85">
        <v>0.95</v>
      </c>
      <c r="D26" s="86">
        <v>5.24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20.91</v>
      </c>
      <c r="E27" s="86" t="s">
        <v>201</v>
      </c>
    </row>
    <row r="28" spans="1:5" ht="15.75" customHeight="1" x14ac:dyDescent="0.25">
      <c r="A28" s="53" t="s">
        <v>84</v>
      </c>
      <c r="B28" s="85">
        <v>0.56100000000000005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92.61</v>
      </c>
      <c r="E29" s="86" t="s">
        <v>201</v>
      </c>
    </row>
    <row r="30" spans="1:5" ht="15.75" customHeight="1" x14ac:dyDescent="0.25">
      <c r="A30" s="53" t="s">
        <v>67</v>
      </c>
      <c r="B30" s="85">
        <v>1.8000000000000002E-2</v>
      </c>
      <c r="C30" s="85">
        <v>0.95</v>
      </c>
      <c r="D30" s="86">
        <v>370.03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392.23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1.04</v>
      </c>
      <c r="E32" s="86" t="s">
        <v>201</v>
      </c>
    </row>
    <row r="33" spans="1:6" ht="15.75" customHeight="1" x14ac:dyDescent="0.25">
      <c r="A33" s="53" t="s">
        <v>83</v>
      </c>
      <c r="B33" s="85">
        <v>0.91799999999999993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0.82099999999999995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2020-09-02T13:03:56Z</dcterms:modified>
</cp:coreProperties>
</file>