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-38400" yWindow="-21140" windowWidth="38400" windowHeight="16420" tabRatio="961" activeTab="5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45621"/>
</workbook>
</file>

<file path=xl/calcChain.xml><?xml version="1.0" encoding="utf-8"?>
<calcChain xmlns="http://schemas.openxmlformats.org/spreadsheetml/2006/main">
  <c r="C6" i="51" l="1"/>
  <c r="C14" i="51" l="1"/>
  <c r="C13" i="51"/>
  <c r="C8" i="51" l="1"/>
  <c r="C7" i="51"/>
  <c r="C11" i="51" l="1"/>
  <c r="C10" i="51"/>
  <c r="C4" i="51"/>
  <c r="C2" i="51"/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<sst xmlns="http://schemas.openxmlformats.org/spreadsheetml/2006/main" count="1092" uniqueCount="270">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</sst>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xmlns="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20" sqref="C2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3">
        <v>2017</v>
      </c>
    </row>
    <row r="4" spans="1:3" ht="16" customHeight="1" x14ac:dyDescent="0.3">
      <c r="A4" s="1"/>
      <c r="B4" s="9" t="s">
        <v>192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G3" sqref="G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G3" sqref="G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G3" sqref="G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220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221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G3" sqref="G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222</v>
      </c>
    </row>
    <row r="2" spans="1:7" ht="15.75" customHeight="1" x14ac:dyDescent="0.3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3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231</v>
      </c>
    </row>
    <row r="2" spans="1:16" ht="13" x14ac:dyDescent="0.3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238</v>
      </c>
    </row>
    <row r="29" spans="1:16" s="36" customFormat="1" ht="13" x14ac:dyDescent="0.3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241</v>
      </c>
    </row>
    <row r="56" spans="1:16" s="36" customFormat="1" ht="26" x14ac:dyDescent="0.3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245</v>
      </c>
    </row>
    <row r="65" spans="1:16" s="36" customFormat="1" ht="26" x14ac:dyDescent="0.3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247</v>
      </c>
    </row>
    <row r="104" spans="1:16" s="36" customFormat="1" ht="26" x14ac:dyDescent="0.3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248</v>
      </c>
    </row>
    <row r="2" spans="1:7" ht="14.25" customHeight="1" x14ac:dyDescent="0.3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253</v>
      </c>
    </row>
    <row r="11" spans="1:7" ht="14.25" customHeight="1" x14ac:dyDescent="0.3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254</v>
      </c>
    </row>
    <row r="14" spans="1:7" ht="14.25" customHeight="1" x14ac:dyDescent="0.3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258</v>
      </c>
    </row>
    <row r="19" spans="1:6" s="110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E12" sqref="E1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0.15</v>
      </c>
      <c r="D4" s="115">
        <v>0.15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0.15</v>
      </c>
      <c r="D6" s="115">
        <v>0.15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G3" sqref="G3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</v>
      </c>
      <c r="F20" s="115">
        <v>0.9</v>
      </c>
      <c r="G20" s="115">
        <v>0.9</v>
      </c>
      <c r="H20" s="115">
        <v>0.9</v>
      </c>
      <c r="I20" s="115">
        <v>0.9</v>
      </c>
      <c r="J20" s="115">
        <v>0.9</v>
      </c>
      <c r="K20" s="115">
        <v>0.9</v>
      </c>
      <c r="L20" s="115">
        <v>0.9</v>
      </c>
      <c r="M20" s="115">
        <v>0.9</v>
      </c>
      <c r="N20" s="115">
        <v>0.9</v>
      </c>
      <c r="O20" s="115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G3" sqref="G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15">
        <v>1</v>
      </c>
      <c r="D3" s="115">
        <v>0.21</v>
      </c>
      <c r="E3" s="115">
        <v>0.21</v>
      </c>
      <c r="F3" s="115">
        <v>0.21</v>
      </c>
      <c r="G3" s="115">
        <v>0.21</v>
      </c>
    </row>
    <row r="4" spans="1:7" ht="13" x14ac:dyDescent="0.3">
      <c r="A4" s="40" t="s">
        <v>264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0.14299999999999999</v>
      </c>
      <c r="E5" s="115">
        <v>0.14299999999999999</v>
      </c>
      <c r="F5" s="115">
        <v>0.14299999999999999</v>
      </c>
      <c r="G5" s="115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G3" sqref="G3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268</v>
      </c>
      <c r="D3" s="115">
        <v>0</v>
      </c>
      <c r="E3" s="115">
        <v>0</v>
      </c>
      <c r="F3" s="115">
        <v>0.53134328358208949</v>
      </c>
      <c r="G3" s="115">
        <v>0.53134328358208949</v>
      </c>
      <c r="H3" s="115">
        <v>0.53134328358208949</v>
      </c>
    </row>
    <row r="4" spans="1:9" x14ac:dyDescent="0.25">
      <c r="C4" s="52" t="s">
        <v>269</v>
      </c>
      <c r="D4" s="115">
        <v>0</v>
      </c>
      <c r="E4" s="115">
        <v>0</v>
      </c>
      <c r="F4" s="115">
        <v>0.38507462686567184</v>
      </c>
      <c r="G4" s="115">
        <v>0.38507462686567184</v>
      </c>
      <c r="H4" s="115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0.33500000000000002</v>
      </c>
      <c r="G13" s="115">
        <v>0.33500000000000002</v>
      </c>
      <c r="H13" s="115">
        <v>0.33500000000000002</v>
      </c>
    </row>
    <row r="14" spans="1:9" x14ac:dyDescent="0.25">
      <c r="C14" s="52" t="s">
        <v>269</v>
      </c>
      <c r="D14" s="115">
        <v>0</v>
      </c>
      <c r="E14" s="115">
        <v>0</v>
      </c>
      <c r="F14" s="115">
        <v>0.7</v>
      </c>
      <c r="G14" s="115">
        <v>0.62</v>
      </c>
      <c r="H14" s="115">
        <v>0.62</v>
      </c>
      <c r="I14" s="36"/>
    </row>
    <row r="15" spans="1:9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0.33500000000000002</v>
      </c>
      <c r="G15" s="115">
        <v>0.33500000000000002</v>
      </c>
      <c r="H15" s="115">
        <v>0.33500000000000002</v>
      </c>
      <c r="I15" s="36"/>
    </row>
    <row r="16" spans="1:9" x14ac:dyDescent="0.25">
      <c r="C16" s="52" t="s">
        <v>269</v>
      </c>
      <c r="D16" s="115">
        <v>0</v>
      </c>
      <c r="E16" s="115">
        <v>0</v>
      </c>
      <c r="F16" s="115">
        <v>0.84</v>
      </c>
      <c r="G16" s="115">
        <v>0.62</v>
      </c>
      <c r="H16" s="115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268</v>
      </c>
      <c r="D18" s="115">
        <v>0.46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268</v>
      </c>
      <c r="D20" s="115">
        <v>0.46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268</v>
      </c>
      <c r="D22" s="115">
        <v>0.46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268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5">
      <c r="C43" s="52" t="s">
        <v>269</v>
      </c>
      <c r="D43" s="115">
        <v>0.52</v>
      </c>
      <c r="E43" s="115">
        <v>0.52</v>
      </c>
      <c r="F43" s="115">
        <v>0.52</v>
      </c>
      <c r="G43" s="115">
        <v>0.52</v>
      </c>
      <c r="H43" s="115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268</v>
      </c>
      <c r="D45" s="115">
        <v>0.93</v>
      </c>
      <c r="E45" s="115">
        <v>0.93</v>
      </c>
      <c r="F45" s="115">
        <v>0.93</v>
      </c>
      <c r="G45" s="115">
        <v>0.93</v>
      </c>
      <c r="H45" s="115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268</v>
      </c>
      <c r="D47" s="115">
        <v>0.86</v>
      </c>
      <c r="E47" s="115">
        <v>0.86</v>
      </c>
      <c r="F47" s="115">
        <v>0.86</v>
      </c>
      <c r="G47" s="115">
        <v>0.86</v>
      </c>
      <c r="H47" s="115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0.57999999999999996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268</v>
      </c>
      <c r="D49" s="115">
        <v>0.51</v>
      </c>
      <c r="E49" s="115">
        <v>0.51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G3" sqref="G3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268</v>
      </c>
      <c r="D7" s="115">
        <v>0.6</v>
      </c>
      <c r="E7" s="115">
        <v>0.6</v>
      </c>
      <c r="F7" s="115">
        <v>0.6</v>
      </c>
      <c r="G7" s="115">
        <v>0.6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topLeftCell="C1" zoomScaleNormal="100" workbookViewId="0">
      <selection activeCell="C4" sqref="C4:G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0.35381383595273463</v>
      </c>
      <c r="D2" s="76">
        <f>IFERROR(1-_xlfn.NORM.DIST(_xlfn.NORM.INV(SUM(D4:D5), 0, 1) + 1, 0, 1, TRUE), "")</f>
        <v>0.35381383595273463</v>
      </c>
      <c r="E2" s="76">
        <f>IFERROR(1-_xlfn.NORM.DIST(_xlfn.NORM.INV(SUM(E4:E5), 0, 1) + 1, 0, 1, TRUE), "")</f>
        <v>0.2418969293934905</v>
      </c>
      <c r="F2" s="76">
        <f>IFERROR(1-_xlfn.NORM.DIST(_xlfn.NORM.INV(SUM(F4:F5), 0, 1) + 1, 0, 1, TRUE), "")</f>
        <v>4.4626605907023831E-2</v>
      </c>
      <c r="G2" s="76">
        <f>IFERROR(1-_xlfn.NORM.DIST(_xlfn.NORM.INV(SUM(G4:G5), 0, 1) + 1, 0, 1, TRUE), "")</f>
        <v>3.6196050479196717E-2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_xlfn.SUM(C4:C5), "")</f>
        <v>0.38018616404726535</v>
      </c>
      <c r="D3" s="76">
        <f>IFERROR(_xlfn.NORM.DIST(_xlfn.NORM.INV(SUM(D4:D5), 0, 1) + 1, 0, 1, TRUE) - _xlfn.SUM(D4:D5), "")</f>
        <v>0.38018616404726535</v>
      </c>
      <c r="E3" s="76">
        <f>IFERROR(_xlfn.NORM.DIST(_xlfn.NORM.INV(SUM(E4:E5), 0, 1) + 1, 0, 1, TRUE) - _xlfn.SUM(E4:E5), "")</f>
        <v>0.37593298863929642</v>
      </c>
      <c r="F3" s="76">
        <f>IFERROR(_xlfn.NORM.DIST(_xlfn.NORM.INV(SUM(F4:F5), 0, 1) + 1, 0, 1, TRUE) - _xlfn.SUM(F4:F5), "")</f>
        <v>0.19753998276868978</v>
      </c>
      <c r="G3" s="76">
        <f>IFERROR(_xlfn.NORM.DIST(_xlfn.NORM.INV(SUM(G4:G5), 0, 1) + 1, 0, 1, TRUE) - _xlfn.SUM(G4:G5), "")</f>
        <v>0.17663275954168012</v>
      </c>
    </row>
    <row r="4" spans="1:15" ht="15.75" customHeight="1" x14ac:dyDescent="0.25">
      <c r="A4" s="5"/>
      <c r="B4" s="11" t="s">
        <v>116</v>
      </c>
      <c r="C4" s="77">
        <v>0.17400000000000002</v>
      </c>
      <c r="D4" s="77">
        <v>0.17400000000000002</v>
      </c>
      <c r="E4" s="77">
        <v>0.2688606557377049</v>
      </c>
      <c r="F4" s="77">
        <v>0.49346373420683204</v>
      </c>
      <c r="G4" s="77">
        <v>0.51859220598469036</v>
      </c>
    </row>
    <row r="5" spans="1:15" ht="15.75" customHeight="1" x14ac:dyDescent="0.25">
      <c r="A5" s="5"/>
      <c r="B5" s="11" t="s">
        <v>119</v>
      </c>
      <c r="C5" s="77">
        <v>9.1999999999999998E-2</v>
      </c>
      <c r="D5" s="77">
        <v>9.1999999999999998E-2</v>
      </c>
      <c r="E5" s="77">
        <v>0.11330942622950819</v>
      </c>
      <c r="F5" s="77">
        <v>0.26436967711745435</v>
      </c>
      <c r="G5" s="77">
        <v>0.26857898399443286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_xlfn.SUM(C10:C11), "")</f>
        <v>0.28180440984664923</v>
      </c>
      <c r="D9" s="76">
        <f>IFERROR(_xlfn.NORM.DIST(_xlfn.NORM.INV(SUM(D10:D11), 0, 1) + 1, 0, 1, TRUE) - _xlfn.SUM(D10:D11), "")</f>
        <v>0.28180440984664923</v>
      </c>
      <c r="E9" s="76">
        <f>IFERROR(_xlfn.NORM.DIST(_xlfn.NORM.INV(SUM(E10:E11), 0, 1) + 1, 0, 1, TRUE) - _xlfn.SUM(E10:E11), "")</f>
        <v>0.2466938696379041</v>
      </c>
      <c r="F9" s="76">
        <f>IFERROR(_xlfn.NORM.DIST(_xlfn.NORM.INV(SUM(F10:F11), 0, 1) + 1, 0, 1, TRUE) - _xlfn.SUM(F10:F11), "")</f>
        <v>0.21506846670192739</v>
      </c>
      <c r="G9" s="76">
        <f>IFERROR(_xlfn.NORM.DIST(_xlfn.NORM.INV(SUM(G10:G11), 0, 1) + 1, 0, 1, TRUE) - _xlfn.SUM(G10:G11),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P14"/>
  <sheetViews>
    <sheetView tabSelected="1" topLeftCell="C1" zoomScale="115" zoomScaleNormal="115" workbookViewId="0">
      <selection activeCell="C7" sqref="C7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0.68868640444905249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0.65500000000000003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Dominic Delport</cp:lastModifiedBy>
  <dcterms:created xsi:type="dcterms:W3CDTF">2017-08-01T10:42:13Z</dcterms:created>
  <dcterms:modified xsi:type="dcterms:W3CDTF">2019-05-03T06:12:56Z</dcterms:modified>
</cp:coreProperties>
</file>