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3C5AF17-E9AA-4255-BCE2-27C2EE1A09D9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<sst xmlns="http://schemas.openxmlformats.org/spreadsheetml/2006/main" count="1112" uniqueCount="272">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</sst>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0.73199999999999998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2.8849999999999997E-2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0.43022999999999995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0.42432000000000003</v>
      </c>
      <c r="E3" s="26">
        <f>frac_mam_12_23months * 2.6</f>
        <v>0.36348000000000003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0.28001999999999999</v>
      </c>
      <c r="E4" s="26">
        <f>frac_sam_12_23months * 2.6</f>
        <v>0.20383999999999999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24348850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28646042.894622289</v>
      </c>
      <c r="I2" s="22">
        <f>G2-H2</f>
        <v>329515957.10537773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24091519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28343296.979964469</v>
      </c>
      <c r="I3" s="22">
        <f t="shared" ref="I3:I15" si="3">G3-H3</f>
        <v>333565703.02003551</v>
      </c>
    </row>
    <row r="4" spans="1:9" ht="15.75" customHeight="1" x14ac:dyDescent="0.25">
      <c r="A4" s="92">
        <f t="shared" si="2"/>
        <v>2021</v>
      </c>
      <c r="B4" s="74">
        <v>23953807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28181280.956246547</v>
      </c>
      <c r="I4" s="22">
        <f t="shared" si="3"/>
        <v>337534719.04375345</v>
      </c>
    </row>
    <row r="5" spans="1:9" ht="15.75" customHeight="1" x14ac:dyDescent="0.25">
      <c r="A5" s="92">
        <f t="shared" si="2"/>
        <v>2022</v>
      </c>
      <c r="B5" s="74">
        <v>23811621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28014001.341192249</v>
      </c>
      <c r="I5" s="22">
        <f t="shared" si="3"/>
        <v>341411998.65880775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0.61640000000000006</v>
      </c>
      <c r="D2" s="77">
        <v>0.61640000000000006</v>
      </c>
      <c r="E2" s="77">
        <v>0.55669999999999997</v>
      </c>
      <c r="F2" s="77">
        <v>0.33750000000000002</v>
      </c>
      <c r="G2" s="77">
        <v>0.3009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0.21329999999999999</v>
      </c>
      <c r="F3" s="77">
        <v>0.24170000000000003</v>
      </c>
      <c r="G3" s="77">
        <v>0.28470000000000001</v>
      </c>
    </row>
    <row r="4" spans="1:15" ht="15.75" customHeight="1" x14ac:dyDescent="0.25">
      <c r="A4" s="5"/>
      <c r="B4" s="11" t="s">
        <v>116</v>
      </c>
      <c r="C4" s="78">
        <v>0.1017</v>
      </c>
      <c r="D4" s="78">
        <v>0.1017</v>
      </c>
      <c r="E4" s="78">
        <v>0.1244</v>
      </c>
      <c r="F4" s="78">
        <v>0.22829999999999998</v>
      </c>
      <c r="G4" s="78">
        <v>0.24399999999999999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0.1051</v>
      </c>
      <c r="E5" s="78">
        <v>0.1056</v>
      </c>
      <c r="F5" s="78">
        <v>0.19239999999999999</v>
      </c>
      <c r="G5" s="78">
        <v>0.17050000000000001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0.47210000000000002</v>
      </c>
      <c r="F8" s="77">
        <v>0.51229999999999998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0.25700000000000001</v>
      </c>
      <c r="F9" s="77">
        <v>0.26950000000000002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0.16320000000000001</v>
      </c>
      <c r="F10" s="78">
        <v>0.13980000000000001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0.10769999999999999</v>
      </c>
      <c r="F11" s="78">
        <v>7.8399999999999997E-2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0.501</v>
      </c>
      <c r="I14" s="80">
        <v>0.501</v>
      </c>
      <c r="J14" s="80">
        <v>0.501</v>
      </c>
      <c r="K14" s="80">
        <v>0.501</v>
      </c>
      <c r="L14" s="80">
        <v>0.51404000000000005</v>
      </c>
      <c r="M14" s="80">
        <v>0.51404000000000005</v>
      </c>
      <c r="N14" s="80">
        <v>0.51404000000000005</v>
      </c>
      <c r="O14" s="80">
        <v>0.51404000000000005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0.21318935736856198</v>
      </c>
      <c r="I15" s="77">
        <f t="shared" si="0"/>
        <v>0.21318935736856198</v>
      </c>
      <c r="J15" s="77">
        <f t="shared" si="0"/>
        <v>0.21318935736856198</v>
      </c>
      <c r="K15" s="77">
        <f t="shared" si="0"/>
        <v>0.21318935736856198</v>
      </c>
      <c r="L15" s="77">
        <f t="shared" si="0"/>
        <v>0.21873823804737649</v>
      </c>
      <c r="M15" s="77">
        <f t="shared" si="0"/>
        <v>0.21873823804737649</v>
      </c>
      <c r="N15" s="77">
        <f t="shared" si="0"/>
        <v>0.21873823804737649</v>
      </c>
      <c r="O15" s="77">
        <f t="shared" si="0"/>
        <v>0.21873823804737649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0.72370000000000001</v>
      </c>
      <c r="D2" s="78">
        <v>0.53400000000000003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0.1023</v>
      </c>
      <c r="D3" s="78">
        <v>0.2006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0.1358</v>
      </c>
      <c r="D4" s="78">
        <v>0.22030000000000002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3.8199999999999901E-2</v>
      </c>
      <c r="D5" s="77">
        <f t="shared" ref="D5:G5" si="0">1-SUM(D2:D4)</f>
        <v>4.5099999999999918E-2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>
        <v>0.38129999999999997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0.21160000000000001</v>
      </c>
      <c r="D4" s="28">
        <v>0.21089999999999998</v>
      </c>
      <c r="E4" s="28">
        <v>0.21060000000000001</v>
      </c>
      <c r="F4" s="28">
        <v>0.21060000000000001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0.51404000000000005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0.38799999999999996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0.53400000000000003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0.22</v>
      </c>
      <c r="C19" s="85">
        <f>(1-food_insecure)*0.95</f>
        <v>0.74860000000000004</v>
      </c>
      <c r="D19" s="86">
        <v>4.26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19.32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0.22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202.88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2020-09-09T04:15:38Z</dcterms:modified>
</cp:coreProperties>
</file>