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15337BB-02EA-4F7B-806C-EE88D17EF951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<sst xmlns="http://schemas.openxmlformats.org/spreadsheetml/2006/main" count="1112" uniqueCount="272">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</sst>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3395595</v>
      </c>
    </row>
    <row r="8" spans="1:3" ht="15" customHeight="1" x14ac:dyDescent="0.25">
      <c r="B8" s="7" t="s">
        <v>106</v>
      </c>
      <c r="C8" s="66">
        <v>0.49249999999999999</v>
      </c>
    </row>
    <row r="9" spans="1:3" ht="15" customHeight="1" x14ac:dyDescent="0.25">
      <c r="B9" s="9" t="s">
        <v>107</v>
      </c>
      <c r="C9" s="67">
        <v>0.9</v>
      </c>
    </row>
    <row r="10" spans="1:3" ht="15" customHeight="1" x14ac:dyDescent="0.25">
      <c r="B10" s="9" t="s">
        <v>105</v>
      </c>
      <c r="C10" s="67">
        <v>0.26102539062500002</v>
      </c>
    </row>
    <row r="11" spans="1:3" ht="15" customHeight="1" x14ac:dyDescent="0.25">
      <c r="B11" s="7" t="s">
        <v>108</v>
      </c>
      <c r="C11" s="66">
        <v>0.38</v>
      </c>
    </row>
    <row r="12" spans="1:3" ht="15" customHeight="1" x14ac:dyDescent="0.25">
      <c r="B12" s="7" t="s">
        <v>109</v>
      </c>
      <c r="C12" s="66">
        <v>0.23</v>
      </c>
    </row>
    <row r="13" spans="1:3" ht="15" customHeight="1" x14ac:dyDescent="0.25">
      <c r="B13" s="7" t="s">
        <v>110</v>
      </c>
      <c r="C13" s="66">
        <v>0.54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0.14249999999999999</v>
      </c>
    </row>
    <row r="24" spans="1:3" ht="15" customHeight="1" x14ac:dyDescent="0.25">
      <c r="B24" s="20" t="s">
        <v>102</v>
      </c>
      <c r="C24" s="67">
        <v>0.43409999999999999</v>
      </c>
    </row>
    <row r="25" spans="1:3" ht="15" customHeight="1" x14ac:dyDescent="0.25">
      <c r="B25" s="20" t="s">
        <v>103</v>
      </c>
      <c r="C25" s="67">
        <v>0.32079999999999997</v>
      </c>
    </row>
    <row r="26" spans="1:3" ht="15" customHeight="1" x14ac:dyDescent="0.25">
      <c r="B26" s="20" t="s">
        <v>104</v>
      </c>
      <c r="C26" s="67">
        <v>0.1026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0.17699999999999999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0.14800000000000002</v>
      </c>
    </row>
    <row r="32" spans="1:3" ht="14.25" customHeight="1" x14ac:dyDescent="0.25">
      <c r="B32" s="30" t="s">
        <v>78</v>
      </c>
      <c r="C32" s="69">
        <v>0.62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35.4</v>
      </c>
    </row>
    <row r="38" spans="1:5" ht="15" customHeight="1" x14ac:dyDescent="0.25">
      <c r="B38" s="16" t="s">
        <v>91</v>
      </c>
      <c r="C38" s="68">
        <v>65.8</v>
      </c>
      <c r="D38" s="17"/>
      <c r="E38" s="18"/>
    </row>
    <row r="39" spans="1:5" ht="15" customHeight="1" x14ac:dyDescent="0.25">
      <c r="B39" s="16" t="s">
        <v>90</v>
      </c>
      <c r="C39" s="68">
        <v>106</v>
      </c>
      <c r="D39" s="17"/>
      <c r="E39" s="17"/>
    </row>
    <row r="40" spans="1:5" ht="15" customHeight="1" x14ac:dyDescent="0.25">
      <c r="B40" s="16" t="s">
        <v>171</v>
      </c>
      <c r="C40" s="68">
        <v>5.87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1.857E-2</v>
      </c>
      <c r="D45" s="17"/>
    </row>
    <row r="46" spans="1:5" ht="15.75" customHeight="1" x14ac:dyDescent="0.25">
      <c r="B46" s="16" t="s">
        <v>11</v>
      </c>
      <c r="C46" s="67">
        <v>9.715E-2</v>
      </c>
      <c r="D46" s="17"/>
    </row>
    <row r="47" spans="1:5" ht="15.75" customHeight="1" x14ac:dyDescent="0.25">
      <c r="B47" s="16" t="s">
        <v>12</v>
      </c>
      <c r="C47" s="67">
        <v>0.33340999999999998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0.55087000000000008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3.1463909445825005</v>
      </c>
      <c r="D51" s="17"/>
    </row>
    <row r="52" spans="1:4" ht="15" customHeight="1" x14ac:dyDescent="0.25">
      <c r="B52" s="16" t="s">
        <v>125</v>
      </c>
      <c r="C52" s="65">
        <v>2.7256955770399998</v>
      </c>
    </row>
    <row r="53" spans="1:4" ht="15.75" customHeight="1" x14ac:dyDescent="0.25">
      <c r="B53" s="16" t="s">
        <v>126</v>
      </c>
      <c r="C53" s="65">
        <v>2.7256955770399998</v>
      </c>
    </row>
    <row r="54" spans="1:4" ht="15.75" customHeight="1" x14ac:dyDescent="0.25">
      <c r="B54" s="16" t="s">
        <v>127</v>
      </c>
      <c r="C54" s="65">
        <v>1.8098397289899999</v>
      </c>
    </row>
    <row r="55" spans="1:4" ht="15.75" customHeight="1" x14ac:dyDescent="0.25">
      <c r="B55" s="16" t="s">
        <v>128</v>
      </c>
      <c r="C55" s="65">
        <v>1.8098397289899999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0.39852057180784439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 x14ac:dyDescent="0.25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0.38635999999999998</v>
      </c>
      <c r="E3" s="26">
        <f>frac_mam_12_23months * 2.6</f>
        <v>0.38922000000000001</v>
      </c>
      <c r="F3" s="26">
        <f>frac_mam_24_59months * 2.6</f>
        <v>0.20800000000000002</v>
      </c>
    </row>
    <row r="4" spans="1:6" ht="15.75" customHeight="1" x14ac:dyDescent="0.25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0.12480000000000001</v>
      </c>
      <c r="E4" s="26">
        <f>frac_sam_12_23months * 2.6</f>
        <v>0.13598000000000002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791282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940071.87620659964</v>
      </c>
      <c r="I2" s="22">
        <f>G2-H2</f>
        <v>3607928.1237934004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814054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967125.84276337281</v>
      </c>
      <c r="I3" s="22">
        <f t="shared" ref="I3:I15" si="3">G3-H3</f>
        <v>3736874.1572366273</v>
      </c>
    </row>
    <row r="4" spans="1:9" ht="15.75" customHeight="1" x14ac:dyDescent="0.25">
      <c r="A4" s="92">
        <f t="shared" si="2"/>
        <v>2021</v>
      </c>
      <c r="B4" s="74">
        <v>837293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994734.62235290627</v>
      </c>
      <c r="I4" s="22">
        <f t="shared" si="3"/>
        <v>3875265.3776470935</v>
      </c>
    </row>
    <row r="5" spans="1:9" ht="15.75" customHeight="1" x14ac:dyDescent="0.25">
      <c r="A5" s="92">
        <f t="shared" si="2"/>
        <v>2022</v>
      </c>
      <c r="B5" s="74">
        <v>862665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1024877.4837387508</v>
      </c>
      <c r="I5" s="22">
        <f t="shared" si="3"/>
        <v>4018122.5162612493</v>
      </c>
    </row>
    <row r="6" spans="1:9" ht="15.75" customHeight="1" x14ac:dyDescent="0.25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 x14ac:dyDescent="0.25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 x14ac:dyDescent="0.25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 x14ac:dyDescent="0.25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 x14ac:dyDescent="0.25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 x14ac:dyDescent="0.25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 x14ac:dyDescent="0.25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 x14ac:dyDescent="0.25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6.9303377499999999E-2</v>
      </c>
    </row>
    <row r="4" spans="1:8" ht="15.75" customHeight="1" x14ac:dyDescent="0.25">
      <c r="B4" s="24" t="s">
        <v>7</v>
      </c>
      <c r="C4" s="76">
        <v>0.19151493736576825</v>
      </c>
    </row>
    <row r="5" spans="1:8" ht="15.75" customHeight="1" x14ac:dyDescent="0.25">
      <c r="B5" s="24" t="s">
        <v>8</v>
      </c>
      <c r="C5" s="76">
        <v>8.1804104511722417E-2</v>
      </c>
    </row>
    <row r="6" spans="1:8" ht="15.75" customHeight="1" x14ac:dyDescent="0.25">
      <c r="B6" s="24" t="s">
        <v>10</v>
      </c>
      <c r="C6" s="76">
        <v>0.1433036406761608</v>
      </c>
    </row>
    <row r="7" spans="1:8" ht="15.75" customHeight="1" x14ac:dyDescent="0.25">
      <c r="B7" s="24" t="s">
        <v>13</v>
      </c>
      <c r="C7" s="76">
        <v>0.16615424043733301</v>
      </c>
    </row>
    <row r="8" spans="1:8" ht="15.75" customHeight="1" x14ac:dyDescent="0.25">
      <c r="B8" s="24" t="s">
        <v>14</v>
      </c>
      <c r="C8" s="76">
        <v>1.9243213667901346E-3</v>
      </c>
    </row>
    <row r="9" spans="1:8" ht="15.75" customHeight="1" x14ac:dyDescent="0.25">
      <c r="B9" s="24" t="s">
        <v>27</v>
      </c>
      <c r="C9" s="76">
        <v>6.5243155229651725E-2</v>
      </c>
    </row>
    <row r="10" spans="1:8" ht="15.75" customHeight="1" x14ac:dyDescent="0.25">
      <c r="B10" s="24" t="s">
        <v>15</v>
      </c>
      <c r="C10" s="76">
        <v>0.28075222291257362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 x14ac:dyDescent="0.25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 x14ac:dyDescent="0.25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 x14ac:dyDescent="0.25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 x14ac:dyDescent="0.25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 x14ac:dyDescent="0.25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 x14ac:dyDescent="0.25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 x14ac:dyDescent="0.25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 x14ac:dyDescent="0.25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0.17019999999999999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0.2577000000022352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0.67200000000000004</v>
      </c>
      <c r="D2" s="77">
        <v>0.67200000000000004</v>
      </c>
      <c r="E2" s="77">
        <v>0.57820000000000005</v>
      </c>
      <c r="F2" s="77">
        <v>0.37319999999999998</v>
      </c>
      <c r="G2" s="77">
        <v>0.38040000000000002</v>
      </c>
    </row>
    <row r="3" spans="1:15" ht="15.75" customHeight="1" x14ac:dyDescent="0.25">
      <c r="A3" s="5"/>
      <c r="B3" s="11" t="s">
        <v>118</v>
      </c>
      <c r="C3" s="77">
        <v>0.1744</v>
      </c>
      <c r="D3" s="77">
        <v>0.1744</v>
      </c>
      <c r="E3" s="77">
        <v>0.23550000000000001</v>
      </c>
      <c r="F3" s="77">
        <v>0.27679999999999999</v>
      </c>
      <c r="G3" s="77">
        <v>0.27600000000000002</v>
      </c>
    </row>
    <row r="4" spans="1:15" ht="15.75" customHeight="1" x14ac:dyDescent="0.25">
      <c r="A4" s="5"/>
      <c r="B4" s="11" t="s">
        <v>116</v>
      </c>
      <c r="C4" s="78">
        <v>8.6699999999999999E-2</v>
      </c>
      <c r="D4" s="78">
        <v>8.6699999999999999E-2</v>
      </c>
      <c r="E4" s="78">
        <v>0.1124</v>
      </c>
      <c r="F4" s="78">
        <v>0.20929999999999999</v>
      </c>
      <c r="G4" s="78">
        <v>0.18640000000000001</v>
      </c>
    </row>
    <row r="5" spans="1:15" ht="15.75" customHeight="1" x14ac:dyDescent="0.25">
      <c r="A5" s="5"/>
      <c r="B5" s="11" t="s">
        <v>119</v>
      </c>
      <c r="C5" s="78">
        <v>6.6900000000000001E-2</v>
      </c>
      <c r="D5" s="78">
        <v>6.6900000000000001E-2</v>
      </c>
      <c r="E5" s="78">
        <v>7.3800000000000004E-2</v>
      </c>
      <c r="F5" s="78">
        <v>0.14069999999999999</v>
      </c>
      <c r="G5" s="78">
        <v>0.15720000000000001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0.52959999999999996</v>
      </c>
      <c r="F8" s="77">
        <v>0.47710000000000002</v>
      </c>
      <c r="G8" s="77">
        <v>0.64939999999999998</v>
      </c>
    </row>
    <row r="9" spans="1:15" ht="15.75" customHeight="1" x14ac:dyDescent="0.25">
      <c r="B9" s="7" t="s">
        <v>121</v>
      </c>
      <c r="C9" s="77">
        <v>0.18289999999999998</v>
      </c>
      <c r="D9" s="77">
        <v>0.18289999999999998</v>
      </c>
      <c r="E9" s="77">
        <v>0.2737</v>
      </c>
      <c r="F9" s="77">
        <v>0.32090000000000002</v>
      </c>
      <c r="G9" s="77">
        <v>0.24859999999999999</v>
      </c>
    </row>
    <row r="10" spans="1:15" ht="15.75" customHeight="1" x14ac:dyDescent="0.25">
      <c r="B10" s="7" t="s">
        <v>122</v>
      </c>
      <c r="C10" s="78">
        <v>7.6799999999999993E-2</v>
      </c>
      <c r="D10" s="78">
        <v>7.6799999999999993E-2</v>
      </c>
      <c r="E10" s="78">
        <v>0.14859999999999998</v>
      </c>
      <c r="F10" s="78">
        <v>0.1497</v>
      </c>
      <c r="G10" s="78">
        <v>0.08</v>
      </c>
    </row>
    <row r="11" spans="1:15" ht="15.75" customHeight="1" x14ac:dyDescent="0.25">
      <c r="B11" s="7" t="s">
        <v>123</v>
      </c>
      <c r="C11" s="78">
        <v>4.9200000000000001E-2</v>
      </c>
      <c r="D11" s="78">
        <v>4.9200000000000001E-2</v>
      </c>
      <c r="E11" s="78">
        <v>4.8000000000000001E-2</v>
      </c>
      <c r="F11" s="78">
        <v>5.2300000000000006E-2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0.58399999999999996</v>
      </c>
      <c r="I14" s="80">
        <v>0.58399999999999996</v>
      </c>
      <c r="J14" s="80">
        <v>0.58399999999999996</v>
      </c>
      <c r="K14" s="80">
        <v>0.58399999999999996</v>
      </c>
      <c r="L14" s="80">
        <v>0.51768000000000003</v>
      </c>
      <c r="M14" s="80">
        <v>0.51768000000000003</v>
      </c>
      <c r="N14" s="80">
        <v>0.51768000000000003</v>
      </c>
      <c r="O14" s="80">
        <v>0.51768000000000003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0.23273601393578111</v>
      </c>
      <c r="I15" s="77">
        <f t="shared" si="0"/>
        <v>0.23273601393578111</v>
      </c>
      <c r="J15" s="77">
        <f t="shared" si="0"/>
        <v>0.23273601393578111</v>
      </c>
      <c r="K15" s="77">
        <f t="shared" si="0"/>
        <v>0.23273601393578111</v>
      </c>
      <c r="L15" s="77">
        <f t="shared" si="0"/>
        <v>0.20630612961348491</v>
      </c>
      <c r="M15" s="77">
        <f t="shared" si="0"/>
        <v>0.20630612961348491</v>
      </c>
      <c r="N15" s="77">
        <f t="shared" si="0"/>
        <v>0.20630612961348491</v>
      </c>
      <c r="O15" s="77">
        <f t="shared" si="0"/>
        <v>0.20630612961348491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0.53479999999999994</v>
      </c>
      <c r="D2" s="78">
        <v>0.308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0.3518</v>
      </c>
      <c r="D3" s="78">
        <v>0.52029999999999998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9.4200000000000006E-2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1.9200000000000106E-2</v>
      </c>
      <c r="D5" s="77">
        <f t="shared" ref="D5:G5" si="0">1-SUM(D2:D4)</f>
        <v>1.7399999999999971E-2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>
        <v>0.31850000000000001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0.13919999999999999</v>
      </c>
      <c r="D4" s="28">
        <v>0.13780000000000001</v>
      </c>
      <c r="E4" s="28">
        <v>0.13619999999999999</v>
      </c>
      <c r="F4" s="28">
        <v>0.13619999999999999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0.58399999999999996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0.51768000000000003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0.55399999999999994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0.308</v>
      </c>
      <c r="C18" s="85">
        <v>0.95</v>
      </c>
      <c r="D18" s="86">
        <v>2.0099999999999998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0.218</v>
      </c>
      <c r="C19" s="85">
        <f>(1-food_insecure)*0.95</f>
        <v>0.48212500000000003</v>
      </c>
      <c r="D19" s="86">
        <v>2.0099999999999998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25.66</v>
      </c>
      <c r="E22" s="86" t="s">
        <v>201</v>
      </c>
    </row>
    <row r="23" spans="1:5" ht="15.75" customHeight="1" x14ac:dyDescent="0.25">
      <c r="A23" s="53" t="s">
        <v>34</v>
      </c>
      <c r="B23" s="85">
        <v>0.89800000000000002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0.20600000000000002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0.183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0.214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0.218</v>
      </c>
      <c r="C29" s="85">
        <v>0.95</v>
      </c>
      <c r="D29" s="86">
        <v>68.55</v>
      </c>
      <c r="E29" s="86" t="s">
        <v>201</v>
      </c>
    </row>
    <row r="30" spans="1:5" ht="15.75" customHeight="1" x14ac:dyDescent="0.25">
      <c r="A30" s="53" t="s">
        <v>67</v>
      </c>
      <c r="B30" s="85">
        <v>0.41799999999999998</v>
      </c>
      <c r="C30" s="85">
        <v>0.95</v>
      </c>
      <c r="D30" s="86">
        <v>184.3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184.3</v>
      </c>
      <c r="E31" s="86" t="s">
        <v>201</v>
      </c>
    </row>
    <row r="32" spans="1:5" ht="15.75" customHeight="1" x14ac:dyDescent="0.25">
      <c r="A32" s="53" t="s">
        <v>28</v>
      </c>
      <c r="B32" s="85">
        <v>0.09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0.60899999999999999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0.35600000000000004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0.154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2020-09-09T04:16:06Z</dcterms:modified>
</cp:coreProperties>
</file>