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8B52C76-E7B7-421A-A045-92B61F4D4989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<sst xmlns="http://schemas.openxmlformats.org/spreadsheetml/2006/main" count="1112" uniqueCount="272">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</sst>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0.79200000000000004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4.0820000000000009E-2</v>
      </c>
      <c r="E3" s="26">
        <f>frac_mam_12_23months * 2.6</f>
        <v>2.9639999999999996E-2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2.8340000000000001E-2</v>
      </c>
      <c r="E4" s="26">
        <f>frac_sam_12_23months * 2.6</f>
        <v>1.136642E-2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41164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47691.707014147396</v>
      </c>
      <c r="I2" s="22">
        <f>G2-H2</f>
        <v>864308.29298585257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39917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46246.960180830858</v>
      </c>
      <c r="I3" s="22">
        <f t="shared" ref="I3:I15" si="3">G3-H3</f>
        <v>859753.03981916909</v>
      </c>
    </row>
    <row r="4" spans="1:9" ht="15.75" customHeight="1" x14ac:dyDescent="0.25">
      <c r="A4" s="92">
        <f t="shared" si="2"/>
        <v>2021</v>
      </c>
      <c r="B4" s="74">
        <v>38570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44686.355542116049</v>
      </c>
      <c r="I4" s="22">
        <f t="shared" si="3"/>
        <v>854313.6444578839</v>
      </c>
    </row>
    <row r="5" spans="1:9" ht="15.75" customHeight="1" x14ac:dyDescent="0.25">
      <c r="A5" s="92">
        <f t="shared" si="2"/>
        <v>2022</v>
      </c>
      <c r="B5" s="74">
        <v>37239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43144.288152264962</v>
      </c>
      <c r="I5" s="22">
        <f t="shared" si="3"/>
        <v>850855.71184773499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0.81940000000000002</v>
      </c>
      <c r="D2" s="77">
        <v>0.81940000000000002</v>
      </c>
      <c r="E2" s="77">
        <v>0.85400000000000009</v>
      </c>
      <c r="F2" s="77">
        <v>0.78410000000000002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0.11349999999999999</v>
      </c>
      <c r="F3" s="77">
        <v>0.1628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5.2600000000000001E-2</v>
      </c>
      <c r="D4" s="78">
        <v>5.2600000000000001E-2</v>
      </c>
      <c r="E4" s="78">
        <v>1.47E-2</v>
      </c>
      <c r="F4" s="78">
        <v>4.9500000000000002E-2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1.77E-2</v>
      </c>
      <c r="F5" s="78">
        <v>3.6029E-3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0.86950000000000005</v>
      </c>
      <c r="F8" s="77">
        <v>0.93299999999999994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0.10390000000000001</v>
      </c>
      <c r="F9" s="77">
        <v>5.1200000000000002E-2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1.5700000000000002E-2</v>
      </c>
      <c r="F10" s="78">
        <v>1.1399999999999999E-2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1.09E-2</v>
      </c>
      <c r="F11" s="78">
        <v>4.3717000000000001E-3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0.26838000000000001</v>
      </c>
      <c r="M14" s="80">
        <v>0.26838000000000001</v>
      </c>
      <c r="N14" s="80">
        <v>0.26838000000000001</v>
      </c>
      <c r="O14" s="80">
        <v>0.26838000000000001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0.15714842792535541</v>
      </c>
      <c r="I15" s="77">
        <f t="shared" si="0"/>
        <v>0.15714842792535541</v>
      </c>
      <c r="J15" s="77">
        <f t="shared" si="0"/>
        <v>0.15714842792535541</v>
      </c>
      <c r="K15" s="77">
        <f t="shared" si="0"/>
        <v>0.15714842792535541</v>
      </c>
      <c r="L15" s="77">
        <f t="shared" si="0"/>
        <v>0.15171041398060031</v>
      </c>
      <c r="M15" s="77">
        <f t="shared" si="0"/>
        <v>0.15171041398060031</v>
      </c>
      <c r="N15" s="77">
        <f t="shared" si="0"/>
        <v>0.15171041398060031</v>
      </c>
      <c r="O15" s="77">
        <f t="shared" si="0"/>
        <v>0.15171041398060031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0.55789999999999995</v>
      </c>
      <c r="D2" s="78">
        <v>0.32679999999999998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0.22420000000000001</v>
      </c>
      <c r="D3" s="78">
        <v>0.31120000000000003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0.10550000000000001</v>
      </c>
      <c r="D4" s="78">
        <v>0.2097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0.11239999999999994</v>
      </c>
      <c r="D5" s="77">
        <f t="shared" ref="D5:G5" si="0">1-SUM(D2:D4)</f>
        <v>0.15229999999999999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>
        <v>6.7500000000000004E-2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1.8826499999999999E-2</v>
      </c>
      <c r="D4" s="28">
        <v>1.8803460000000001E-2</v>
      </c>
      <c r="E4" s="28">
        <v>1.8782400000000001E-2</v>
      </c>
      <c r="F4" s="28">
        <v>1.8782400000000001E-2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0.26838000000000001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0.32679999999999998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201.42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0.40899999999999997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0.32700000000000001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0.82</v>
      </c>
      <c r="C19" s="85">
        <f>(1-food_insecure)*0.95</f>
        <v>0.94524999999999992</v>
      </c>
      <c r="D19" s="86">
        <v>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0.82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290.52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2020-09-09T04:16:10Z</dcterms:modified>
</cp:coreProperties>
</file>