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B58A07A-18A3-47BD-A0DF-7F4D5323EF13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<sst xmlns="http://schemas.openxmlformats.org/spreadsheetml/2006/main" count="1115" uniqueCount="272">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</sst>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14845776</v>
      </c>
    </row>
    <row r="8" spans="1:3" ht="15" customHeight="1" x14ac:dyDescent="0.25">
      <c r="B8" s="7" t="s">
        <v>106</v>
      </c>
      <c r="C8" s="66">
        <v>0.7659999999999999</v>
      </c>
    </row>
    <row r="9" spans="1:3" ht="15" customHeight="1" x14ac:dyDescent="0.25">
      <c r="B9" s="9" t="s">
        <v>107</v>
      </c>
      <c r="C9" s="67">
        <v>0.85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0.48</v>
      </c>
    </row>
    <row r="12" spans="1:3" ht="15" customHeight="1" x14ac:dyDescent="0.25">
      <c r="B12" s="7" t="s">
        <v>109</v>
      </c>
      <c r="C12" s="66">
        <v>0.41600000000000004</v>
      </c>
    </row>
    <row r="13" spans="1:3" ht="15" customHeight="1" x14ac:dyDescent="0.25">
      <c r="B13" s="7" t="s">
        <v>110</v>
      </c>
      <c r="C13" s="66">
        <v>0.84400000000000008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0.10349999999999999</v>
      </c>
    </row>
    <row r="24" spans="1:3" ht="15" customHeight="1" x14ac:dyDescent="0.25">
      <c r="B24" s="20" t="s">
        <v>102</v>
      </c>
      <c r="C24" s="67">
        <v>0.45150000000000001</v>
      </c>
    </row>
    <row r="25" spans="1:3" ht="15" customHeight="1" x14ac:dyDescent="0.25">
      <c r="B25" s="20" t="s">
        <v>103</v>
      </c>
      <c r="C25" s="67">
        <v>0.35450000000000004</v>
      </c>
    </row>
    <row r="26" spans="1:3" ht="15" customHeight="1" x14ac:dyDescent="0.25">
      <c r="B26" s="20" t="s">
        <v>104</v>
      </c>
      <c r="C26" s="67">
        <v>9.0500000000000011E-2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0.20899999999999999</v>
      </c>
    </row>
    <row r="30" spans="1:3" ht="14.25" customHeight="1" x14ac:dyDescent="0.25">
      <c r="B30" s="30" t="s">
        <v>76</v>
      </c>
      <c r="C30" s="69">
        <v>8.5000000000000006E-2</v>
      </c>
    </row>
    <row r="31" spans="1:3" ht="14.25" customHeight="1" x14ac:dyDescent="0.25">
      <c r="B31" s="30" t="s">
        <v>77</v>
      </c>
      <c r="C31" s="69">
        <v>0.151</v>
      </c>
    </row>
    <row r="32" spans="1:3" ht="14.25" customHeight="1" x14ac:dyDescent="0.25">
      <c r="B32" s="30" t="s">
        <v>78</v>
      </c>
      <c r="C32" s="69">
        <v>0.55499999998509886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70</v>
      </c>
      <c r="D38" s="17"/>
      <c r="E38" s="18"/>
    </row>
    <row r="39" spans="1:5" ht="15" customHeight="1" x14ac:dyDescent="0.25">
      <c r="B39" s="16" t="s">
        <v>90</v>
      </c>
      <c r="C39" s="68">
        <v>91.1</v>
      </c>
      <c r="D39" s="17"/>
      <c r="E39" s="17"/>
    </row>
    <row r="40" spans="1:5" ht="15" customHeight="1" x14ac:dyDescent="0.25">
      <c r="B40" s="16" t="s">
        <v>171</v>
      </c>
      <c r="C40" s="68">
        <v>6.93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1.908E-2</v>
      </c>
      <c r="D45" s="17"/>
    </row>
    <row r="46" spans="1:5" ht="15.75" customHeight="1" x14ac:dyDescent="0.25">
      <c r="B46" s="16" t="s">
        <v>11</v>
      </c>
      <c r="C46" s="67">
        <v>9.9769999999999998E-2</v>
      </c>
      <c r="D46" s="17"/>
    </row>
    <row r="47" spans="1:5" ht="15.75" customHeight="1" x14ac:dyDescent="0.25">
      <c r="B47" s="16" t="s">
        <v>12</v>
      </c>
      <c r="C47" s="67">
        <v>0.20004000000000002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0.68110999999999999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3.7888474712</v>
      </c>
      <c r="D51" s="17"/>
    </row>
    <row r="52" spans="1:4" ht="15" customHeight="1" x14ac:dyDescent="0.25">
      <c r="B52" s="16" t="s">
        <v>125</v>
      </c>
      <c r="C52" s="65">
        <v>4.1215359593700001</v>
      </c>
    </row>
    <row r="53" spans="1:4" ht="15.75" customHeight="1" x14ac:dyDescent="0.25">
      <c r="B53" s="16" t="s">
        <v>126</v>
      </c>
      <c r="C53" s="65">
        <v>4.1215359593700001</v>
      </c>
    </row>
    <row r="54" spans="1:4" ht="15.75" customHeight="1" x14ac:dyDescent="0.25">
      <c r="B54" s="16" t="s">
        <v>127</v>
      </c>
      <c r="C54" s="65">
        <v>2.6541842342900002</v>
      </c>
    </row>
    <row r="55" spans="1:4" ht="15.75" customHeight="1" x14ac:dyDescent="0.25">
      <c r="B55" s="16" t="s">
        <v>128</v>
      </c>
      <c r="C55" s="65">
        <v>2.6541842342900002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0.39392574824538001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 x14ac:dyDescent="0.25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0.21034</v>
      </c>
      <c r="E3" s="26">
        <f>frac_mam_12_23months * 2.6</f>
        <v>0.16276000000000002</v>
      </c>
      <c r="F3" s="26">
        <f>frac_mam_24_59months * 2.6</f>
        <v>0.10712000000000001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0.11699999999999999</v>
      </c>
      <c r="E4" s="26">
        <f>frac_sam_12_23months * 2.6</f>
        <v>7.279999999999999E-2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3578376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4228514.302527979</v>
      </c>
      <c r="I2" s="22">
        <f>G2-H2</f>
        <v>15801485.697472021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3681618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4350513.8558509378</v>
      </c>
      <c r="I3" s="22">
        <f t="shared" ref="I3:I15" si="3">G3-H3</f>
        <v>16384486.144149061</v>
      </c>
    </row>
    <row r="4" spans="1:9" ht="15.75" customHeight="1" x14ac:dyDescent="0.25">
      <c r="A4" s="92">
        <f t="shared" si="2"/>
        <v>2022</v>
      </c>
      <c r="B4" s="74">
        <v>3783485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4470888.5918919845</v>
      </c>
      <c r="I4" s="22">
        <f t="shared" si="3"/>
        <v>17001111.408108015</v>
      </c>
    </row>
    <row r="5" spans="1:9" ht="15.75" customHeight="1" x14ac:dyDescent="0.25">
      <c r="A5" s="92" t="str">
        <f t="shared" si="2"/>
        <v/>
      </c>
      <c r="B5" s="74">
        <v>3792666.8159999992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4481738.6088491678</v>
      </c>
      <c r="I5" s="22">
        <f t="shared" si="3"/>
        <v>17757261.391150832</v>
      </c>
    </row>
    <row r="6" spans="1:9" ht="15.75" customHeight="1" x14ac:dyDescent="0.25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 x14ac:dyDescent="0.25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 x14ac:dyDescent="0.25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 x14ac:dyDescent="0.25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 x14ac:dyDescent="0.25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 x14ac:dyDescent="0.25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 x14ac:dyDescent="0.25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 x14ac:dyDescent="0.25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4.900083425E-2</v>
      </c>
    </row>
    <row r="4" spans="1:8" ht="15.75" customHeight="1" x14ac:dyDescent="0.25">
      <c r="B4" s="24" t="s">
        <v>7</v>
      </c>
      <c r="C4" s="76">
        <v>0.11249688786168636</v>
      </c>
    </row>
    <row r="5" spans="1:8" ht="15.75" customHeight="1" x14ac:dyDescent="0.25">
      <c r="B5" s="24" t="s">
        <v>8</v>
      </c>
      <c r="C5" s="76">
        <v>0.13804859616529522</v>
      </c>
    </row>
    <row r="6" spans="1:8" ht="15.75" customHeight="1" x14ac:dyDescent="0.25">
      <c r="B6" s="24" t="s">
        <v>10</v>
      </c>
      <c r="C6" s="76">
        <v>0.10028062988940208</v>
      </c>
    </row>
    <row r="7" spans="1:8" ht="15.75" customHeight="1" x14ac:dyDescent="0.25">
      <c r="B7" s="24" t="s">
        <v>13</v>
      </c>
      <c r="C7" s="76">
        <v>0.10431143512796645</v>
      </c>
    </row>
    <row r="8" spans="1:8" ht="15.75" customHeight="1" x14ac:dyDescent="0.25">
      <c r="B8" s="24" t="s">
        <v>14</v>
      </c>
      <c r="C8" s="76">
        <v>8.3157021513676418E-3</v>
      </c>
    </row>
    <row r="9" spans="1:8" ht="15.75" customHeight="1" x14ac:dyDescent="0.25">
      <c r="B9" s="24" t="s">
        <v>27</v>
      </c>
      <c r="C9" s="76">
        <v>0.11659545659991075</v>
      </c>
    </row>
    <row r="10" spans="1:8" ht="15.75" customHeight="1" x14ac:dyDescent="0.25">
      <c r="B10" s="24" t="s">
        <v>15</v>
      </c>
      <c r="C10" s="76">
        <v>0.37095045795437143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 x14ac:dyDescent="0.25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 x14ac:dyDescent="0.25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 x14ac:dyDescent="0.25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 x14ac:dyDescent="0.25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 x14ac:dyDescent="0.25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 x14ac:dyDescent="0.25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 x14ac:dyDescent="0.25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 x14ac:dyDescent="0.25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8.8900000000000007E-2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0.1575</v>
      </c>
    </row>
    <row r="29" spans="1:8" ht="15.75" customHeight="1" x14ac:dyDescent="0.25">
      <c r="B29" s="24" t="s">
        <v>41</v>
      </c>
      <c r="C29" s="76">
        <v>0.16969999999999999</v>
      </c>
    </row>
    <row r="30" spans="1:8" ht="15.75" customHeight="1" x14ac:dyDescent="0.25">
      <c r="B30" s="24" t="s">
        <v>42</v>
      </c>
      <c r="C30" s="76">
        <v>0.10490000000000001</v>
      </c>
    </row>
    <row r="31" spans="1:8" ht="15.75" customHeight="1" x14ac:dyDescent="0.25">
      <c r="B31" s="24" t="s">
        <v>43</v>
      </c>
      <c r="C31" s="76">
        <v>0.10859999999999999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8.5900000000000004E-2</v>
      </c>
    </row>
    <row r="34" spans="2:3" ht="15.75" customHeight="1" x14ac:dyDescent="0.25">
      <c r="B34" s="24" t="s">
        <v>46</v>
      </c>
      <c r="C34" s="76">
        <v>0.25700000000000001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0.65763725162954279</v>
      </c>
      <c r="D2" s="77">
        <v>0.65859999999999996</v>
      </c>
      <c r="E2" s="77">
        <v>0.54409999999999992</v>
      </c>
      <c r="F2" s="77">
        <v>0.34970000000000001</v>
      </c>
      <c r="G2" s="77">
        <v>0.2646</v>
      </c>
    </row>
    <row r="3" spans="1:15" ht="15.75" customHeight="1" x14ac:dyDescent="0.25">
      <c r="A3" s="5"/>
      <c r="B3" s="11" t="s">
        <v>118</v>
      </c>
      <c r="C3" s="77">
        <v>0.1741</v>
      </c>
      <c r="D3" s="77">
        <v>0.1741</v>
      </c>
      <c r="E3" s="77">
        <v>0.20780000000000001</v>
      </c>
      <c r="F3" s="77">
        <v>0.245</v>
      </c>
      <c r="G3" s="77">
        <v>0.21840000000000001</v>
      </c>
    </row>
    <row r="4" spans="1:15" ht="15.75" customHeight="1" x14ac:dyDescent="0.25">
      <c r="A4" s="5"/>
      <c r="B4" s="11" t="s">
        <v>116</v>
      </c>
      <c r="C4" s="78">
        <v>7.9500000000000001E-2</v>
      </c>
      <c r="D4" s="78">
        <v>7.9600000000000004E-2</v>
      </c>
      <c r="E4" s="78">
        <v>0.1011</v>
      </c>
      <c r="F4" s="78">
        <v>0.22070000000000001</v>
      </c>
      <c r="G4" s="78">
        <v>0.23600000000000002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8.77E-2</v>
      </c>
      <c r="E5" s="78">
        <v>0.14699999999999999</v>
      </c>
      <c r="F5" s="78">
        <v>0.18460000000000001</v>
      </c>
      <c r="G5" s="78">
        <v>0.28089999999999998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0.66689999999999994</v>
      </c>
      <c r="F8" s="77">
        <v>0.72340000000000004</v>
      </c>
      <c r="G8" s="77">
        <v>0.7831999999999999</v>
      </c>
    </row>
    <row r="9" spans="1:15" ht="15.75" customHeight="1" x14ac:dyDescent="0.25">
      <c r="B9" s="7" t="s">
        <v>121</v>
      </c>
      <c r="C9" s="77">
        <v>0.15890000000000001</v>
      </c>
      <c r="D9" s="77">
        <v>0.15890000000000001</v>
      </c>
      <c r="E9" s="77">
        <v>0.2072</v>
      </c>
      <c r="F9" s="77">
        <v>0.18600000000000003</v>
      </c>
      <c r="G9" s="77">
        <v>0.15340000000000001</v>
      </c>
    </row>
    <row r="10" spans="1:15" ht="15.75" customHeight="1" x14ac:dyDescent="0.25">
      <c r="B10" s="7" t="s">
        <v>122</v>
      </c>
      <c r="C10" s="78">
        <v>7.7899999999999997E-2</v>
      </c>
      <c r="D10" s="78">
        <v>7.7899999999999997E-2</v>
      </c>
      <c r="E10" s="78">
        <v>8.09E-2</v>
      </c>
      <c r="F10" s="78">
        <v>6.2600000000000003E-2</v>
      </c>
      <c r="G10" s="78">
        <v>4.1200000000000001E-2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4.4999999999999998E-2</v>
      </c>
      <c r="F11" s="78">
        <v>2.7999999999999997E-2</v>
      </c>
      <c r="G11" s="78">
        <v>2.2200000000000001E-2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0.44268000000000002</v>
      </c>
      <c r="I14" s="80">
        <v>0.44268000000000002</v>
      </c>
      <c r="J14" s="80">
        <v>0.44268000000000002</v>
      </c>
      <c r="K14" s="80">
        <v>0.44268000000000002</v>
      </c>
      <c r="L14" s="80">
        <v>0.41255999999999998</v>
      </c>
      <c r="M14" s="80">
        <v>0.41255999999999998</v>
      </c>
      <c r="N14" s="80">
        <v>0.41255999999999998</v>
      </c>
      <c r="O14" s="80">
        <v>0.41255999999999998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0.17438305023326484</v>
      </c>
      <c r="I15" s="77">
        <f t="shared" si="0"/>
        <v>0.17438305023326484</v>
      </c>
      <c r="J15" s="77">
        <f t="shared" si="0"/>
        <v>0.17438305023326484</v>
      </c>
      <c r="K15" s="77">
        <f t="shared" si="0"/>
        <v>0.17438305023326484</v>
      </c>
      <c r="L15" s="77">
        <f t="shared" si="0"/>
        <v>0.16251800669611396</v>
      </c>
      <c r="M15" s="77">
        <f t="shared" si="0"/>
        <v>0.16251800669611396</v>
      </c>
      <c r="N15" s="77">
        <f t="shared" si="0"/>
        <v>0.16251800669611396</v>
      </c>
      <c r="O15" s="77">
        <f t="shared" si="0"/>
        <v>0.16251800669611396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0.76419999999999999</v>
      </c>
      <c r="D2" s="78">
        <v>0.41460000000000002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0.16949999999999998</v>
      </c>
      <c r="D3" s="78">
        <v>0.26629999999999998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6.2600000000000003E-2</v>
      </c>
      <c r="D4" s="78">
        <v>0.30180000000000001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1.7299999999999871E-2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0.42510000000000003</v>
      </c>
      <c r="D2" s="28">
        <v>0.42649999999999999</v>
      </c>
      <c r="E2" s="28">
        <v>0.42609999999999998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8.299999999999999E-2</v>
      </c>
      <c r="D4" s="28">
        <v>8.2699999999999996E-2</v>
      </c>
      <c r="E4" s="28">
        <v>8.2699999999999996E-2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0.44268000000000002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0.41255999999999998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91.1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47.63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0.15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0.34100000000000003</v>
      </c>
      <c r="C18" s="85">
        <v>0.95</v>
      </c>
      <c r="D18" s="86">
        <v>1.22</v>
      </c>
      <c r="E18" s="86" t="s">
        <v>201</v>
      </c>
    </row>
    <row r="19" spans="1:5" ht="15.75" customHeight="1" x14ac:dyDescent="0.25">
      <c r="A19" s="53" t="s">
        <v>174</v>
      </c>
      <c r="B19" s="85">
        <v>0.154</v>
      </c>
      <c r="C19" s="85">
        <f>(1-food_insecure)*0.95</f>
        <v>0.22230000000000008</v>
      </c>
      <c r="D19" s="86">
        <v>1.22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34.450000000000003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31.25</v>
      </c>
      <c r="E22" s="86" t="s">
        <v>201</v>
      </c>
    </row>
    <row r="23" spans="1:5" ht="15.75" customHeight="1" x14ac:dyDescent="0.25">
      <c r="A23" s="53" t="s">
        <v>34</v>
      </c>
      <c r="B23" s="85">
        <v>0.7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26.54</v>
      </c>
      <c r="E24" s="86" t="s">
        <v>201</v>
      </c>
    </row>
    <row r="25" spans="1:5" ht="15.75" customHeight="1" x14ac:dyDescent="0.25">
      <c r="A25" s="53" t="s">
        <v>87</v>
      </c>
      <c r="B25" s="85">
        <v>6.6000000000000003E-2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4.7E-2</v>
      </c>
      <c r="C26" s="85">
        <v>0.95</v>
      </c>
      <c r="D26" s="86">
        <v>5.88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26.54</v>
      </c>
      <c r="E27" s="86" t="s">
        <v>201</v>
      </c>
    </row>
    <row r="28" spans="1:5" ht="15.75" customHeight="1" x14ac:dyDescent="0.25">
      <c r="A28" s="53" t="s">
        <v>84</v>
      </c>
      <c r="B28" s="85">
        <v>0.39100000000000001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0.154</v>
      </c>
      <c r="C29" s="85">
        <v>0.95</v>
      </c>
      <c r="D29" s="86">
        <v>63.45</v>
      </c>
      <c r="E29" s="86" t="s">
        <v>201</v>
      </c>
    </row>
    <row r="30" spans="1:5" ht="15.75" customHeight="1" x14ac:dyDescent="0.25">
      <c r="A30" s="53" t="s">
        <v>67</v>
      </c>
      <c r="B30" s="85">
        <v>8.4000000000000005E-2</v>
      </c>
      <c r="C30" s="85">
        <v>0.95</v>
      </c>
      <c r="D30" s="86">
        <v>199.81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211.8</v>
      </c>
      <c r="E31" s="86" t="s">
        <v>201</v>
      </c>
    </row>
    <row r="32" spans="1:5" ht="15.75" customHeight="1" x14ac:dyDescent="0.25">
      <c r="A32" s="53" t="s">
        <v>28</v>
      </c>
      <c r="B32" s="85">
        <v>8.0000000000000002E-3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4.4000000000000004E-2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0.61099999999999999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0.43200000000000005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0.13900000000000001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2.4E-2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2020-09-09T04:23:29Z</dcterms:modified>
</cp:coreProperties>
</file>