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8560" yWindow="460" windowWidth="17040" windowHeight="14260" tabRatio="500" firstSheet="19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C10" i="5"/>
  <c r="C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<sst xmlns="http://schemas.openxmlformats.org/spreadsheetml/2006/main" count="321" uniqueCount="80">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</sst>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43" fontId="0" fillId="0" borderId="0" xfId="9" applyFont="1"/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5" t="s">
        <v>4</v>
      </c>
      <c r="B2" s="16">
        <v>593960.07324937487</v>
      </c>
    </row>
    <row r="3" spans="1:2" ht="15.75" customHeight="1">
      <c r="A3" s="5" t="s">
        <v>8</v>
      </c>
      <c r="B3" s="23">
        <v>108533.57773960599</v>
      </c>
    </row>
    <row r="4" spans="1:2" ht="15.75" customHeight="1">
      <c r="A4" s="5" t="s">
        <v>9</v>
      </c>
      <c r="B4" s="24">
        <v>127612.31261918682</v>
      </c>
    </row>
    <row r="5" spans="1:2" ht="15.75" customHeight="1">
      <c r="A5" s="5" t="s">
        <v>71</v>
      </c>
      <c r="B5" s="26">
        <v>1</v>
      </c>
    </row>
    <row r="6" spans="1:2" ht="15.75" customHeight="1">
      <c r="A6" s="5" t="s">
        <v>70</v>
      </c>
      <c r="B6" s="25">
        <v>0.23</v>
      </c>
    </row>
    <row r="7" spans="1:2" ht="15.75" customHeight="1">
      <c r="A7" s="5" t="s">
        <v>72</v>
      </c>
      <c r="B7" s="27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D11" s="5"/>
      <c r="E11" s="5"/>
      <c r="F11" s="5"/>
      <c r="G11" s="5"/>
    </row>
    <row r="12" spans="1:7" ht="15.75" customHeight="1">
      <c r="B12" s="5"/>
      <c r="D12" s="5"/>
      <c r="E12" s="5"/>
      <c r="F12" s="5"/>
      <c r="G12" s="5"/>
    </row>
    <row r="13" spans="1:7" ht="15.75" customHeight="1">
      <c r="B13" s="5"/>
      <c r="D13" s="5"/>
      <c r="E13" s="5"/>
      <c r="F13" s="5"/>
      <c r="G13" s="5"/>
    </row>
    <row r="14" spans="1:7" ht="15.75" customHeight="1">
      <c r="B14" s="5"/>
      <c r="D14" s="5"/>
      <c r="E14" s="5"/>
      <c r="F14" s="5"/>
      <c r="G14" s="5"/>
    </row>
    <row r="15" spans="1:7" ht="15.75" customHeight="1">
      <c r="B15" s="5"/>
      <c r="D15" s="5"/>
      <c r="E15" s="5"/>
      <c r="F15" s="5"/>
      <c r="G15" s="5"/>
    </row>
    <row r="16" spans="1:7" ht="15.75" customHeight="1">
      <c r="B16" s="5"/>
      <c r="D16" s="5"/>
      <c r="E16" s="5"/>
      <c r="F16" s="5"/>
      <c r="G16" s="5"/>
    </row>
    <row r="17" spans="2:7" ht="15.75" customHeight="1">
      <c r="B17" s="5"/>
      <c r="D17" s="5"/>
      <c r="E17" s="5"/>
      <c r="F17" s="5"/>
      <c r="G17" s="5"/>
    </row>
    <row r="18" spans="2:7" ht="15.75" customHeight="1">
      <c r="B18" s="5"/>
      <c r="C18" s="5"/>
    </row>
    <row r="19" spans="2:7" ht="15.75" customHeight="1">
      <c r="B19" s="5"/>
      <c r="C19" s="5"/>
    </row>
    <row r="20" spans="2:7" ht="15.75" customHeight="1">
      <c r="B20" s="5"/>
      <c r="C20" s="5"/>
    </row>
    <row r="21" spans="2:7" ht="15.75" customHeight="1">
      <c r="B21" s="5"/>
      <c r="C21" s="5"/>
    </row>
    <row r="22" spans="2:7" ht="15.75" customHeight="1">
      <c r="B22" s="5"/>
      <c r="C22" s="5"/>
    </row>
    <row r="23" spans="2:7" ht="15.75" customHeight="1">
      <c r="B23" s="5"/>
      <c r="C23" s="5"/>
    </row>
    <row r="24" spans="2:7" ht="15.75" customHeight="1">
      <c r="B24" s="5"/>
      <c r="C24" s="5"/>
    </row>
    <row r="25" spans="2:7" ht="15.75" customHeight="1">
      <c r="B25" s="5"/>
      <c r="C25" s="5"/>
    </row>
    <row r="26" spans="2:7" ht="15.75" customHeight="1">
      <c r="B26" s="5"/>
      <c r="C26" s="5"/>
    </row>
    <row r="27" spans="2:7" ht="15.75" customHeight="1">
      <c r="B27" s="5"/>
      <c r="C27" s="5"/>
    </row>
    <row r="28" spans="2:7" ht="15.75" customHeight="1">
      <c r="B28" s="5"/>
      <c r="C28" s="5"/>
    </row>
    <row r="29" spans="2:7" ht="15.75" customHeight="1">
      <c r="B29" s="5"/>
      <c r="C29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>
      <c r="A3" s="5"/>
      <c r="B3" s="5"/>
      <c r="C3" s="5"/>
      <c r="D3" s="5"/>
      <c r="E3" s="5"/>
      <c r="F3" s="5"/>
    </row>
    <row r="4" spans="1:6" ht="15.75" customHeight="1">
      <c r="A4" s="5"/>
      <c r="B4" s="5"/>
      <c r="C4" s="5"/>
      <c r="D4" s="5"/>
      <c r="E4" s="5"/>
      <c r="F4" s="5"/>
    </row>
    <row r="5" spans="1:6" ht="15.75" customHeight="1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>
      <c r="A3" s="5"/>
      <c r="B3" s="5"/>
      <c r="C3" s="5"/>
      <c r="D3" s="5"/>
      <c r="E3" s="5"/>
    </row>
    <row r="4" spans="1:5" ht="15.75" customHeight="1">
      <c r="A4" s="5"/>
      <c r="B4" s="5"/>
      <c r="C4" s="5"/>
      <c r="D4" s="5"/>
      <c r="E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33" sqref="D33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28">
        <v>110630.887</v>
      </c>
    </row>
    <row r="3" spans="1:2" ht="15.75" customHeight="1">
      <c r="A3" s="4">
        <v>2018</v>
      </c>
      <c r="B3" s="28">
        <v>112728.155</v>
      </c>
    </row>
    <row r="4" spans="1:2" ht="15.75" customHeight="1">
      <c r="A4" s="4">
        <v>2019</v>
      </c>
      <c r="B4" s="28">
        <v>115349.73999999999</v>
      </c>
    </row>
    <row r="5" spans="1:2" ht="15.75" customHeight="1">
      <c r="A5" s="4">
        <v>2020</v>
      </c>
      <c r="B5" s="28">
        <v>117447.008</v>
      </c>
    </row>
    <row r="6" spans="1:2" ht="15.75" customHeight="1">
      <c r="A6" s="4">
        <v>2021</v>
      </c>
      <c r="B6" s="28">
        <v>119544.276</v>
      </c>
    </row>
    <row r="7" spans="1:2" ht="15.75" customHeight="1">
      <c r="A7" s="4">
        <v>2022</v>
      </c>
      <c r="B7" s="28">
        <v>122165.86099999999</v>
      </c>
    </row>
    <row r="8" spans="1:2" ht="15.75" customHeight="1">
      <c r="A8" s="4">
        <v>2023</v>
      </c>
      <c r="B8" s="28">
        <v>124787.446</v>
      </c>
    </row>
    <row r="9" spans="1:2" ht="15.75" customHeight="1">
      <c r="A9" s="4">
        <v>2024</v>
      </c>
      <c r="B9" s="28">
        <v>126884.71399999999</v>
      </c>
    </row>
    <row r="10" spans="1:2" ht="15.75" customHeight="1">
      <c r="A10" s="4">
        <v>2025</v>
      </c>
      <c r="B10" s="28">
        <v>130030.61599999999</v>
      </c>
    </row>
    <row r="11" spans="1:2" ht="15.75" customHeight="1">
      <c r="A11" s="4">
        <v>2026</v>
      </c>
      <c r="B11" s="28">
        <v>132652.201</v>
      </c>
    </row>
    <row r="12" spans="1:2" ht="15.75" customHeight="1">
      <c r="A12" s="4">
        <v>2027</v>
      </c>
      <c r="B12" s="28">
        <v>135273.78599999999</v>
      </c>
    </row>
    <row r="13" spans="1:2" ht="15.75" customHeight="1">
      <c r="A13" s="4">
        <v>2028</v>
      </c>
      <c r="B13" s="28">
        <v>137895.37099999998</v>
      </c>
    </row>
    <row r="14" spans="1:2" ht="15.75" customHeight="1">
      <c r="A14" s="4">
        <v>2029</v>
      </c>
      <c r="B14" s="28">
        <v>141041.27299999999</v>
      </c>
    </row>
    <row r="15" spans="1:2" ht="15.75" customHeight="1">
      <c r="A15" s="4">
        <v>2030</v>
      </c>
      <c r="B15" s="28">
        <v>143662.85800000001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7" sqref="B7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>
      <c r="A2" s="5" t="s">
        <v>64</v>
      </c>
      <c r="B2" s="19">
        <v>0.94</v>
      </c>
      <c r="C2" s="19">
        <v>1</v>
      </c>
      <c r="D2" s="19">
        <v>0.4</v>
      </c>
      <c r="E2" s="5"/>
      <c r="F2" s="14"/>
      <c r="G2" s="5"/>
    </row>
    <row r="3" spans="1:7" ht="15.75" customHeight="1">
      <c r="A3" s="5" t="s">
        <v>74</v>
      </c>
      <c r="B3" s="5">
        <v>0</v>
      </c>
      <c r="C3" s="5">
        <v>0.95</v>
      </c>
      <c r="D3" s="20">
        <v>48</v>
      </c>
      <c r="E3" s="5"/>
      <c r="F3" s="14"/>
      <c r="G3" s="5"/>
    </row>
    <row r="4" spans="1:7" ht="15.75" customHeight="1">
      <c r="A4" t="s">
        <v>75</v>
      </c>
      <c r="B4" s="5">
        <v>0</v>
      </c>
      <c r="C4" s="5">
        <v>0.95</v>
      </c>
      <c r="D4" s="20">
        <v>25</v>
      </c>
    </row>
    <row r="5" spans="1:7" ht="15.75" customHeight="1">
      <c r="A5" t="s">
        <v>77</v>
      </c>
      <c r="B5" s="19">
        <v>0.85899999999999999</v>
      </c>
      <c r="C5" s="19">
        <v>0.95</v>
      </c>
      <c r="D5" s="19">
        <v>3.42</v>
      </c>
      <c r="E5" s="5"/>
      <c r="F5" s="14"/>
      <c r="G5" s="5"/>
    </row>
    <row r="6" spans="1:7" ht="15.75" customHeight="1">
      <c r="A6" s="5" t="s">
        <v>78</v>
      </c>
      <c r="B6" s="19">
        <v>0</v>
      </c>
      <c r="C6" s="21">
        <v>0.95</v>
      </c>
      <c r="D6" s="19">
        <v>0.28000000000000003</v>
      </c>
      <c r="E6" s="5"/>
      <c r="F6" s="5"/>
      <c r="G6" s="5"/>
    </row>
    <row r="7" spans="1:7" ht="15.75" customHeight="1">
      <c r="A7" s="5" t="s">
        <v>79</v>
      </c>
      <c r="B7" s="31">
        <v>6.9485117602444607E-2</v>
      </c>
      <c r="C7" s="35">
        <v>0.95</v>
      </c>
      <c r="D7" s="36">
        <v>10.49</v>
      </c>
      <c r="E7" s="5"/>
      <c r="F7" s="5"/>
      <c r="G7" s="5"/>
    </row>
    <row r="8" spans="1:7" ht="15.75" customHeight="1">
      <c r="B8" s="5"/>
      <c r="D8" s="5"/>
      <c r="E8" s="5"/>
      <c r="F8" s="5"/>
      <c r="G8" s="5"/>
    </row>
    <row r="9" spans="1:7" ht="15.75" customHeight="1">
      <c r="B9" s="5"/>
      <c r="D9" s="5"/>
      <c r="E9" s="5"/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C11" s="5"/>
    </row>
    <row r="12" spans="1:7" ht="15.75" customHeight="1">
      <c r="B12" s="5"/>
      <c r="C12" s="5"/>
    </row>
    <row r="13" spans="1:7" ht="15.75" customHeight="1">
      <c r="B13" s="5"/>
      <c r="C13" s="5"/>
    </row>
    <row r="14" spans="1:7" ht="15.75" customHeight="1">
      <c r="B14" s="5"/>
      <c r="C14" s="5"/>
    </row>
    <row r="15" spans="1:7" ht="15.75" customHeight="1">
      <c r="B15" s="5"/>
      <c r="C15" s="5"/>
    </row>
    <row r="16" spans="1:7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  <row r="22" spans="2:3" ht="15.75" customHeight="1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selection activeCell="A10" sqref="A10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5" t="s">
        <v>74</v>
      </c>
      <c r="B3" s="4">
        <v>0</v>
      </c>
      <c r="C3" s="4">
        <v>0</v>
      </c>
      <c r="D3" s="4">
        <f>demographics!$B$6</f>
        <v>0.23</v>
      </c>
      <c r="E3" s="4">
        <f>demographics!$B$6</f>
        <v>0.23</v>
      </c>
      <c r="F3" s="4">
        <v>0</v>
      </c>
      <c r="G3" s="4">
        <v>0</v>
      </c>
    </row>
    <row r="4" spans="1:10" ht="15.75" customHeight="1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0.23</v>
      </c>
    </row>
    <row r="5" spans="1:10" ht="15.75" customHeight="1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>
      <c r="B8" s="5"/>
      <c r="D8" s="5"/>
      <c r="E8" s="5"/>
      <c r="F8" s="5"/>
      <c r="G8" s="5"/>
    </row>
    <row r="9" spans="1:10" ht="15.75" customHeight="1">
      <c r="B9" s="5"/>
      <c r="D9" s="5"/>
      <c r="E9" s="5"/>
      <c r="F9" s="5"/>
      <c r="G9" s="5"/>
    </row>
    <row r="10" spans="1:10" ht="15.75" customHeight="1">
      <c r="B10" s="5"/>
      <c r="C10" s="5"/>
    </row>
    <row r="11" spans="1:10" ht="15.75" customHeight="1">
      <c r="B11" s="5"/>
      <c r="C11" s="5"/>
    </row>
    <row r="12" spans="1:10" ht="15.75" customHeight="1">
      <c r="B12" s="5"/>
      <c r="C12" s="5"/>
    </row>
    <row r="13" spans="1:10" ht="15.75" customHeight="1">
      <c r="B13" s="5"/>
      <c r="C13" s="5"/>
    </row>
    <row r="14" spans="1:10" ht="15.75" customHeight="1">
      <c r="B14" s="5"/>
      <c r="C14" s="5"/>
    </row>
    <row r="15" spans="1:10" ht="15.75" customHeight="1">
      <c r="B15" s="5"/>
      <c r="C15" s="5"/>
    </row>
    <row r="16" spans="1:10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>
      <c r="B3" t="s">
        <v>69</v>
      </c>
      <c r="C3" s="15">
        <f>demographics!$B$5 * 'Interventions target population'!$G$4</f>
        <v>0.23</v>
      </c>
      <c r="D3" s="15">
        <f>demographics!$B$5 * 'Interventions target population'!$G$4</f>
        <v>0.23</v>
      </c>
      <c r="E3" s="15">
        <v>0</v>
      </c>
      <c r="F3" s="15">
        <v>0</v>
      </c>
    </row>
    <row r="4" spans="1:6" ht="15.75" customHeight="1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>
      <c r="A6" s="5"/>
      <c r="C6" s="18"/>
      <c r="D6" s="18"/>
      <c r="E6" s="18"/>
      <c r="F6" s="15"/>
    </row>
    <row r="7" spans="1:6" ht="15.75" customHeight="1">
      <c r="C7" s="18"/>
      <c r="D7" s="18"/>
      <c r="E7" s="18"/>
      <c r="F7" s="1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"/>
  <cols>
    <col min="1" max="1" width="27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"/>
  <cols>
    <col min="1" max="1" width="28.832031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0">
        <f>E2*0.8</f>
        <v>0.24</v>
      </c>
      <c r="F4" s="20">
        <f t="shared" ref="F4:G4" si="0">F2*0.8</f>
        <v>0.24</v>
      </c>
      <c r="G4" s="20">
        <f t="shared" si="0"/>
        <v>0.24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0">
        <f>E2*0.8</f>
        <v>0.496</v>
      </c>
      <c r="F4" s="20">
        <f t="shared" ref="F4:G4" si="0">F2*0.8</f>
        <v>0.496</v>
      </c>
      <c r="G4" s="20">
        <f t="shared" si="0"/>
        <v>0.496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13" sqref="C13"/>
    </sheetView>
  </sheetViews>
  <sheetFormatPr baseColWidth="10" defaultColWidth="14.5" defaultRowHeight="15.75" customHeight="1" x14ac:dyDescent="0"/>
  <sheetData>
    <row r="1" spans="1:3" ht="15.75" customHeight="1">
      <c r="A1" s="3" t="s">
        <v>1</v>
      </c>
      <c r="B1" s="3" t="s">
        <v>6</v>
      </c>
      <c r="C1" s="3" t="s">
        <v>7</v>
      </c>
    </row>
    <row r="2" spans="1:3" ht="15.75" customHeight="1">
      <c r="A2" s="29">
        <v>24</v>
      </c>
      <c r="B2" s="29">
        <v>52</v>
      </c>
      <c r="C2" s="29">
        <v>88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"/>
  <cols>
    <col min="1" max="1" width="27" customWidth="1"/>
  </cols>
  <sheetData>
    <row r="1" spans="1:6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>
      <c r="A10" t="s">
        <v>34</v>
      </c>
      <c r="B10" s="17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>
      <c r="A11" t="s">
        <v>36</v>
      </c>
      <c r="B11" s="17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>
      <c r="A12" t="s">
        <v>37</v>
      </c>
      <c r="B12" s="17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1" sqref="C11"/>
    </sheetView>
  </sheetViews>
  <sheetFormatPr baseColWidth="10" defaultColWidth="14.5" defaultRowHeight="15.75" customHeight="1" x14ac:dyDescent="0"/>
  <sheetData>
    <row r="1" spans="1:7" ht="15.75" customHeight="1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19</v>
      </c>
      <c r="B2" s="5" t="s">
        <v>20</v>
      </c>
      <c r="C2">
        <f>(1-_xlfn.NORM.DIST(_xlfn.NORM.INV(SUM(C4:C5)/100, 0, 1) + 1, 0, 1, TRUE)) * 100</f>
        <v>49.578744168353637</v>
      </c>
      <c r="D2">
        <f t="shared" ref="D2:G2" si="0">(1-_xlfn.NORM.DIST(_xlfn.NORM.INV(SUM(D4:D5)/100, 0, 1) + 1, 0, 1, TRUE)) * 100</f>
        <v>49.578744168353637</v>
      </c>
      <c r="E2">
        <f t="shared" si="0"/>
        <v>38.972353625124391</v>
      </c>
      <c r="F2">
        <f t="shared" si="0"/>
        <v>18.334152432627061</v>
      </c>
      <c r="G2">
        <f t="shared" si="0"/>
        <v>17.28570153111475</v>
      </c>
    </row>
    <row r="3" spans="1:7" ht="15.75" customHeight="1">
      <c r="B3" s="5" t="s">
        <v>29</v>
      </c>
      <c r="C3">
        <f xml:space="preserve"> _xlfn.NORM.DIST(_xlfn.NORM.INV(SUM(C4:C5)/100,0,1)+1, 0, 1, TRUE)*100 - _xlfn.SUM(C4:C5)</f>
        <v>34.298872110716125</v>
      </c>
      <c r="D3">
        <f t="shared" ref="D3:G3" si="1" xml:space="preserve"> _xlfn.NORM.DIST(_xlfn.NORM.INV(SUM(D4:D5)/100,0,1)+1, 0, 1, TRUE)*100 - _xlfn.SUM(D4:D5)</f>
        <v>34.298872110716125</v>
      </c>
      <c r="E3">
        <f t="shared" si="1"/>
        <v>37.450175444643051</v>
      </c>
      <c r="F3">
        <f t="shared" si="1"/>
        <v>35.541283613884559</v>
      </c>
      <c r="G3">
        <f t="shared" si="1"/>
        <v>34.989618236327111</v>
      </c>
    </row>
    <row r="4" spans="1:7" ht="15.75" customHeight="1">
      <c r="B4" s="5" t="s">
        <v>32</v>
      </c>
      <c r="C4" s="32">
        <v>10.22494782349434</v>
      </c>
      <c r="D4" s="32">
        <v>10.22494782349434</v>
      </c>
      <c r="E4" s="32">
        <v>16.205676058437689</v>
      </c>
      <c r="F4" s="32">
        <v>29.073281902206325</v>
      </c>
      <c r="G4" s="32">
        <v>30.50673151460942</v>
      </c>
    </row>
    <row r="5" spans="1:7" ht="15.75" customHeight="1">
      <c r="B5" s="5" t="s">
        <v>33</v>
      </c>
      <c r="C5" s="32">
        <v>5.8974358974358969</v>
      </c>
      <c r="D5" s="32">
        <v>5.8974358974358969</v>
      </c>
      <c r="E5" s="32">
        <v>7.3717948717948723</v>
      </c>
      <c r="F5" s="32">
        <v>17.051282051282048</v>
      </c>
      <c r="G5" s="32">
        <v>17.217948717948715</v>
      </c>
    </row>
    <row r="6" spans="1:7" ht="15.75" customHeight="1">
      <c r="A6" s="5" t="s">
        <v>35</v>
      </c>
      <c r="B6" s="5" t="s">
        <v>20</v>
      </c>
      <c r="C6" s="22">
        <v>45.300000000000004</v>
      </c>
      <c r="D6" s="22">
        <v>45.300000000000004</v>
      </c>
      <c r="E6" s="22">
        <v>46.424999999999997</v>
      </c>
      <c r="F6" s="22">
        <v>47.375</v>
      </c>
      <c r="G6" s="22">
        <v>48.515000000000001</v>
      </c>
    </row>
    <row r="7" spans="1:7" ht="15.75" customHeight="1">
      <c r="B7" s="5" t="s">
        <v>29</v>
      </c>
      <c r="C7" s="22">
        <v>45.300000000000004</v>
      </c>
      <c r="D7" s="22">
        <v>45.300000000000004</v>
      </c>
      <c r="E7" s="22">
        <v>46.424999999999997</v>
      </c>
      <c r="F7" s="22">
        <v>47.375</v>
      </c>
      <c r="G7" s="22">
        <v>48.515000000000001</v>
      </c>
    </row>
    <row r="8" spans="1:7" ht="15.75" customHeight="1">
      <c r="B8" s="5" t="s">
        <v>32</v>
      </c>
      <c r="C8" s="22">
        <v>5.4</v>
      </c>
      <c r="D8" s="22">
        <v>5.4</v>
      </c>
      <c r="E8" s="22">
        <v>5.55</v>
      </c>
      <c r="F8" s="22">
        <v>4.25</v>
      </c>
      <c r="G8" s="22">
        <v>2.2399999999999998</v>
      </c>
    </row>
    <row r="9" spans="1:7" ht="15.75" customHeight="1">
      <c r="B9" s="5" t="s">
        <v>33</v>
      </c>
      <c r="C9" s="22">
        <v>4</v>
      </c>
      <c r="D9" s="22">
        <v>4</v>
      </c>
      <c r="E9" s="22">
        <v>1.6</v>
      </c>
      <c r="F9" s="22">
        <v>1</v>
      </c>
      <c r="G9" s="22">
        <v>0.73</v>
      </c>
    </row>
    <row r="10" spans="1:7" ht="15.75" customHeight="1">
      <c r="A10" s="5" t="s">
        <v>44</v>
      </c>
      <c r="B10" s="5" t="s">
        <v>45</v>
      </c>
      <c r="C10" s="31">
        <f>88.8294117647059-0.014</f>
        <v>88.8154117647059</v>
      </c>
      <c r="D10" s="32">
        <v>57.954509803921574</v>
      </c>
      <c r="E10" s="32">
        <v>1.7058823529411766</v>
      </c>
      <c r="F10" s="33">
        <v>0</v>
      </c>
      <c r="G10" s="7">
        <v>0</v>
      </c>
    </row>
    <row r="11" spans="1:7" ht="15.75" customHeight="1">
      <c r="B11" s="5" t="s">
        <v>46</v>
      </c>
      <c r="C11" s="32">
        <v>11.184313725490197</v>
      </c>
      <c r="D11" s="32">
        <v>23.195294117647059</v>
      </c>
      <c r="E11" s="32">
        <v>3.9509803921568629</v>
      </c>
      <c r="F11" s="32">
        <v>0.1215686274509804</v>
      </c>
      <c r="G11" s="7">
        <v>0</v>
      </c>
    </row>
    <row r="12" spans="1:7" ht="15.75" customHeight="1">
      <c r="B12" s="5" t="s">
        <v>47</v>
      </c>
      <c r="C12" s="33">
        <v>0</v>
      </c>
      <c r="D12" s="32">
        <v>18.839103554868625</v>
      </c>
      <c r="E12" s="32">
        <v>87.332612055641405</v>
      </c>
      <c r="F12" s="32">
        <v>67.308191653786707</v>
      </c>
      <c r="G12" s="7">
        <v>0</v>
      </c>
    </row>
    <row r="13" spans="1:7" ht="15.75" customHeight="1">
      <c r="B13" s="5" t="s">
        <v>48</v>
      </c>
      <c r="C13" s="32">
        <f>100-C12-C11-C10</f>
        <v>2.7450980390142377E-4</v>
      </c>
      <c r="D13" s="32">
        <f>100-D10-D11-D12</f>
        <v>1.1092523562741263E-2</v>
      </c>
      <c r="E13" s="32">
        <f>100-E12-E11-E10</f>
        <v>7.0105251992605551</v>
      </c>
      <c r="F13" s="32">
        <f>100-F12-F11-F10</f>
        <v>32.570239718762309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ignoredErrors>
    <ignoredError sqref="D13" formula="1"/>
  </ignoredError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5" sqref="C5"/>
    </sheetView>
  </sheetViews>
  <sheetFormatPr baseColWidth="10" defaultColWidth="14.5" defaultRowHeight="15.75" customHeight="1" x14ac:dyDescent="0"/>
  <sheetData>
    <row r="1" spans="1:3" ht="15.75" customHeight="1">
      <c r="A1" s="5" t="s">
        <v>23</v>
      </c>
      <c r="B1" s="5" t="s">
        <v>25</v>
      </c>
      <c r="C1" s="5" t="s">
        <v>26</v>
      </c>
    </row>
    <row r="2" spans="1:3" ht="15.75" customHeight="1">
      <c r="A2" s="30">
        <v>2.2304651162790699E-2</v>
      </c>
      <c r="B2" s="30">
        <v>0.11649331395348839</v>
      </c>
      <c r="C2" s="30">
        <v>0.19334738372093027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8" sqref="B8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 s="34">
        <v>1.6381220338983049</v>
      </c>
      <c r="C2" s="34">
        <v>1.6381220338983049</v>
      </c>
      <c r="D2" s="34">
        <v>5.5543118644067793</v>
      </c>
      <c r="E2" s="34">
        <v>5.3495694915254228</v>
      </c>
      <c r="F2" s="34">
        <v>1.8684915254237286</v>
      </c>
    </row>
    <row r="3" spans="1:6" ht="15.75" customHeight="1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2017-09-18T01:26:57Z</dcterms:created>
  <dcterms:modified xsi:type="dcterms:W3CDTF">2017-11-09T04:34:33Z</dcterms:modified>
</cp:coreProperties>
</file>