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22800" yWindow="-2720" windowWidth="16760" windowHeight="15460" tabRatio="500" firstSheet="19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<sst xmlns="http://schemas.openxmlformats.org/spreadsheetml/2006/main" count="321" uniqueCount="80">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</sst>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/>
    <xf numFmtId="2" fontId="0" fillId="0" borderId="0" xfId="0" applyNumberFormat="1" applyBorder="1"/>
    <xf numFmtId="166" fontId="0" fillId="0" borderId="0" xfId="0" applyNumberFormat="1" applyBorder="1"/>
    <xf numFmtId="0" fontId="0" fillId="0" borderId="0" xfId="0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"/>
  <cols>
    <col min="1" max="1" width="32.6640625" customWidth="1"/>
  </cols>
  <sheetData>
    <row r="1" spans="1:2" ht="15.75" customHeight="1">
      <c r="A1" s="1" t="s">
        <v>0</v>
      </c>
      <c r="B1" s="1" t="s">
        <v>3</v>
      </c>
    </row>
    <row r="2" spans="1:2" ht="15.75" customHeight="1">
      <c r="A2" s="5" t="s">
        <v>4</v>
      </c>
      <c r="B2" s="16">
        <v>204172.32821135208</v>
      </c>
    </row>
    <row r="3" spans="1:2" ht="15.75" customHeight="1">
      <c r="A3" s="5" t="s">
        <v>8</v>
      </c>
      <c r="B3" s="24">
        <v>39757.880125755801</v>
      </c>
    </row>
    <row r="4" spans="1:2" ht="15.75" customHeight="1">
      <c r="A4" s="5" t="s">
        <v>9</v>
      </c>
      <c r="B4" s="25">
        <v>46746.777664113179</v>
      </c>
    </row>
    <row r="5" spans="1:2" ht="15.75" customHeight="1">
      <c r="A5" s="5" t="s">
        <v>71</v>
      </c>
      <c r="B5" s="27">
        <v>1</v>
      </c>
    </row>
    <row r="6" spans="1:2" ht="15.75" customHeight="1">
      <c r="A6" s="5" t="s">
        <v>70</v>
      </c>
      <c r="B6" s="26">
        <v>0.28000000000000003</v>
      </c>
    </row>
    <row r="7" spans="1:2" ht="15.75" customHeight="1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"/>
  <cols>
    <col min="1" max="2" width="24.33203125" customWidth="1"/>
  </cols>
  <sheetData>
    <row r="1" spans="1:7" ht="15.75" customHeight="1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"/>
  <cols>
    <col min="1" max="1" width="33.83203125" customWidth="1"/>
    <col min="2" max="2" width="15.5" customWidth="1"/>
  </cols>
  <sheetData>
    <row r="1" spans="1:7" ht="15.75" customHeight="1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D11" s="5"/>
      <c r="E11" s="5"/>
      <c r="F11" s="5"/>
      <c r="G11" s="5"/>
    </row>
    <row r="12" spans="1:7" ht="15.75" customHeight="1">
      <c r="B12" s="5"/>
      <c r="D12" s="5"/>
      <c r="E12" s="5"/>
      <c r="F12" s="5"/>
      <c r="G12" s="5"/>
    </row>
    <row r="13" spans="1:7" ht="15.75" customHeight="1">
      <c r="B13" s="5"/>
      <c r="D13" s="5"/>
      <c r="E13" s="5"/>
      <c r="F13" s="5"/>
      <c r="G13" s="5"/>
    </row>
    <row r="14" spans="1:7" ht="15.75" customHeight="1">
      <c r="B14" s="5"/>
      <c r="D14" s="5"/>
      <c r="E14" s="5"/>
      <c r="F14" s="5"/>
      <c r="G14" s="5"/>
    </row>
    <row r="15" spans="1:7" ht="15.75" customHeight="1">
      <c r="B15" s="5"/>
      <c r="D15" s="5"/>
      <c r="E15" s="5"/>
      <c r="F15" s="5"/>
      <c r="G15" s="5"/>
    </row>
    <row r="16" spans="1:7" ht="15.75" customHeight="1">
      <c r="B16" s="5"/>
      <c r="D16" s="5"/>
      <c r="E16" s="5"/>
      <c r="F16" s="5"/>
      <c r="G16" s="5"/>
    </row>
    <row r="17" spans="2:7" ht="15.75" customHeight="1">
      <c r="B17" s="5"/>
      <c r="D17" s="5"/>
      <c r="E17" s="5"/>
      <c r="F17" s="5"/>
      <c r="G17" s="5"/>
    </row>
    <row r="18" spans="2:7" ht="15.75" customHeight="1">
      <c r="B18" s="5"/>
      <c r="C18" s="5"/>
    </row>
    <row r="19" spans="2:7" ht="15.75" customHeight="1">
      <c r="B19" s="5"/>
      <c r="C19" s="5"/>
    </row>
    <row r="20" spans="2:7" ht="15.75" customHeight="1">
      <c r="B20" s="5"/>
      <c r="C20" s="5"/>
    </row>
    <row r="21" spans="2:7" ht="15.75" customHeight="1">
      <c r="B21" s="5"/>
      <c r="C21" s="5"/>
    </row>
    <row r="22" spans="2:7" ht="15.75" customHeight="1">
      <c r="B22" s="5"/>
      <c r="C22" s="5"/>
    </row>
    <row r="23" spans="2:7" ht="15.75" customHeight="1">
      <c r="B23" s="5"/>
      <c r="C23" s="5"/>
    </row>
    <row r="24" spans="2:7" ht="15.75" customHeight="1">
      <c r="B24" s="5"/>
      <c r="C24" s="5"/>
    </row>
    <row r="25" spans="2:7" ht="15.75" customHeight="1">
      <c r="B25" s="5"/>
      <c r="C25" s="5"/>
    </row>
    <row r="26" spans="2:7" ht="15.75" customHeight="1">
      <c r="B26" s="5"/>
      <c r="C26" s="5"/>
    </row>
    <row r="27" spans="2:7" ht="15.75" customHeight="1">
      <c r="B27" s="5"/>
      <c r="C27" s="5"/>
    </row>
    <row r="28" spans="2:7" ht="15.75" customHeight="1">
      <c r="B28" s="5"/>
      <c r="C28" s="5"/>
    </row>
    <row r="29" spans="2:7" ht="15.75" customHeight="1">
      <c r="B29" s="5"/>
      <c r="C29" s="5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"/>
  <sheetData>
    <row r="1" spans="1:4" ht="15.75" customHeight="1">
      <c r="A1" t="s">
        <v>12</v>
      </c>
      <c r="B1" t="s">
        <v>13</v>
      </c>
      <c r="C1" t="s">
        <v>14</v>
      </c>
      <c r="D1" t="s">
        <v>15</v>
      </c>
    </row>
    <row r="2" spans="1:4" ht="15.75" customHeight="1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25.83203125" customWidth="1"/>
  </cols>
  <sheetData>
    <row r="1" spans="1:6" ht="15.75" customHeight="1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"/>
  <sheetData>
    <row r="1" spans="1:4" ht="15.75" customHeight="1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"/>
  <cols>
    <col min="1" max="1" width="37.664062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>
      <c r="A3" s="5"/>
      <c r="B3" s="5"/>
      <c r="C3" s="5"/>
      <c r="D3" s="5"/>
      <c r="E3" s="5"/>
      <c r="F3" s="5"/>
    </row>
    <row r="4" spans="1:6" ht="15.75" customHeight="1">
      <c r="A4" s="5"/>
      <c r="B4" s="5"/>
      <c r="C4" s="5"/>
      <c r="D4" s="5"/>
      <c r="E4" s="5"/>
      <c r="F4" s="5"/>
    </row>
    <row r="5" spans="1:6" ht="15.75" customHeight="1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"/>
  <cols>
    <col min="1" max="1" width="70.83203125" customWidth="1"/>
  </cols>
  <sheetData>
    <row r="1" spans="1:6" ht="15.75" customHeight="1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"/>
  <cols>
    <col min="1" max="1" width="43.1640625" customWidth="1"/>
    <col min="2" max="6" width="13.5" customWidth="1"/>
  </cols>
  <sheetData>
    <row r="1" spans="1:6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4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>
      <c r="A3" s="5"/>
      <c r="B3" s="5"/>
      <c r="C3" s="5"/>
      <c r="D3" s="5"/>
      <c r="E3" s="5"/>
    </row>
    <row r="4" spans="1:5" ht="15.75" customHeight="1">
      <c r="A4" s="5"/>
      <c r="B4" s="5"/>
      <c r="C4" s="5"/>
      <c r="D4" s="5"/>
      <c r="E4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2" sqref="C22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</cols>
  <sheetData>
    <row r="1" spans="1:2" ht="15.75" customHeight="1">
      <c r="A1" s="2" t="s">
        <v>2</v>
      </c>
      <c r="B1" s="2" t="s">
        <v>5</v>
      </c>
    </row>
    <row r="2" spans="1:2" ht="15.75" customHeight="1">
      <c r="A2" s="4">
        <v>2017</v>
      </c>
      <c r="B2" s="17">
        <v>40526.137000000002</v>
      </c>
    </row>
    <row r="3" spans="1:2" ht="15.75" customHeight="1">
      <c r="A3" s="4">
        <v>2018</v>
      </c>
      <c r="B3" s="17">
        <v>41294.404999999999</v>
      </c>
    </row>
    <row r="4" spans="1:2" ht="15.75" customHeight="1">
      <c r="A4" s="4">
        <v>2019</v>
      </c>
      <c r="B4" s="17">
        <v>42254.74</v>
      </c>
    </row>
    <row r="5" spans="1:2" ht="15.75" customHeight="1">
      <c r="A5" s="4">
        <v>2020</v>
      </c>
      <c r="B5" s="17">
        <v>43023.008000000002</v>
      </c>
    </row>
    <row r="6" spans="1:2" ht="15.75" customHeight="1">
      <c r="A6" s="4">
        <v>2021</v>
      </c>
      <c r="B6" s="17">
        <v>43791.275999999998</v>
      </c>
    </row>
    <row r="7" spans="1:2" ht="15.75" customHeight="1">
      <c r="A7" s="4">
        <v>2022</v>
      </c>
      <c r="B7" s="17">
        <v>44751.610999999997</v>
      </c>
    </row>
    <row r="8" spans="1:2" ht="15.75" customHeight="1">
      <c r="A8" s="4">
        <v>2023</v>
      </c>
      <c r="B8" s="17">
        <v>45711.946000000004</v>
      </c>
    </row>
    <row r="9" spans="1:2" ht="15.75" customHeight="1">
      <c r="A9" s="4">
        <v>2024</v>
      </c>
      <c r="B9" s="17">
        <v>46480.214</v>
      </c>
    </row>
    <row r="10" spans="1:2" ht="15.75" customHeight="1">
      <c r="A10" s="4">
        <v>2025</v>
      </c>
      <c r="B10" s="17">
        <v>47632.616000000002</v>
      </c>
    </row>
    <row r="11" spans="1:2" ht="15.75" customHeight="1">
      <c r="A11" s="4">
        <v>2026</v>
      </c>
      <c r="B11" s="17">
        <v>48592.951000000001</v>
      </c>
    </row>
    <row r="12" spans="1:2" ht="15.75" customHeight="1">
      <c r="A12" s="4">
        <v>2027</v>
      </c>
      <c r="B12" s="17">
        <v>49553.286</v>
      </c>
    </row>
    <row r="13" spans="1:2" ht="15.75" customHeight="1">
      <c r="A13" s="4">
        <v>2028</v>
      </c>
      <c r="B13" s="17">
        <v>50513.620999999999</v>
      </c>
    </row>
    <row r="14" spans="1:2" ht="15.75" customHeight="1">
      <c r="A14" s="4">
        <v>2029</v>
      </c>
      <c r="B14" s="17">
        <v>51666.023000000001</v>
      </c>
    </row>
    <row r="15" spans="1:2" ht="15.75" customHeight="1">
      <c r="A15" s="4">
        <v>2030</v>
      </c>
      <c r="B15" s="17">
        <v>52626.358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B7" sqref="B7"/>
    </sheetView>
  </sheetViews>
  <sheetFormatPr baseColWidth="10" defaultColWidth="14.5" defaultRowHeight="15.75" customHeight="1" x14ac:dyDescent="0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>
      <c r="A2" s="5" t="s">
        <v>64</v>
      </c>
      <c r="B2" s="20">
        <v>0.79</v>
      </c>
      <c r="C2" s="20">
        <v>0.95</v>
      </c>
      <c r="D2" s="20">
        <v>0.4</v>
      </c>
      <c r="E2" s="5"/>
      <c r="F2" s="14"/>
      <c r="G2" s="5"/>
    </row>
    <row r="3" spans="1:7" ht="15.75" customHeight="1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>
      <c r="A4" t="s">
        <v>75</v>
      </c>
      <c r="B4" s="5">
        <v>0</v>
      </c>
      <c r="C4" s="5">
        <v>0.95</v>
      </c>
      <c r="D4" s="21">
        <v>25</v>
      </c>
    </row>
    <row r="5" spans="1:7" ht="15.75" customHeight="1">
      <c r="A5" t="s">
        <v>77</v>
      </c>
      <c r="B5" s="20">
        <v>0.83</v>
      </c>
      <c r="C5" s="20">
        <v>0.95</v>
      </c>
      <c r="D5" s="20">
        <v>3.42</v>
      </c>
      <c r="E5" s="5"/>
      <c r="F5" s="14"/>
      <c r="G5" s="5"/>
    </row>
    <row r="6" spans="1:7" ht="15.75" customHeight="1">
      <c r="A6" s="5" t="s">
        <v>78</v>
      </c>
      <c r="B6" s="20">
        <v>0</v>
      </c>
      <c r="C6" s="22">
        <v>0.95</v>
      </c>
      <c r="D6" s="20">
        <v>0.36599999999999999</v>
      </c>
      <c r="E6" s="5"/>
      <c r="F6" s="5"/>
      <c r="G6" s="5"/>
    </row>
    <row r="7" spans="1:7" ht="15.75" customHeight="1">
      <c r="A7" s="5" t="s">
        <v>79</v>
      </c>
      <c r="B7" s="31">
        <v>4.5275254705519553E-2</v>
      </c>
      <c r="C7" s="37">
        <v>0.95</v>
      </c>
      <c r="D7" s="38">
        <v>10.49</v>
      </c>
      <c r="E7" s="5"/>
      <c r="F7" s="5"/>
      <c r="G7" s="5"/>
    </row>
    <row r="8" spans="1:7" ht="15.75" customHeight="1">
      <c r="B8" s="5"/>
      <c r="D8" s="5"/>
      <c r="E8" s="5"/>
      <c r="F8" s="5"/>
      <c r="G8" s="5"/>
    </row>
    <row r="9" spans="1:7" ht="15.75" customHeight="1">
      <c r="B9" s="5"/>
      <c r="D9" s="5"/>
      <c r="E9" s="5"/>
      <c r="F9" s="5"/>
      <c r="G9" s="5"/>
    </row>
    <row r="10" spans="1:7" ht="15.75" customHeight="1">
      <c r="B10" s="5"/>
      <c r="D10" s="5"/>
      <c r="E10" s="5"/>
      <c r="F10" s="5"/>
      <c r="G10" s="5"/>
    </row>
    <row r="11" spans="1:7" ht="15.75" customHeight="1">
      <c r="B11" s="5"/>
      <c r="C11" s="5"/>
    </row>
    <row r="12" spans="1:7" ht="15.75" customHeight="1">
      <c r="B12" s="5"/>
      <c r="C12" s="5"/>
    </row>
    <row r="13" spans="1:7" ht="15.75" customHeight="1">
      <c r="B13" s="5"/>
      <c r="C13" s="5"/>
    </row>
    <row r="14" spans="1:7" ht="15.75" customHeight="1">
      <c r="B14" s="5"/>
      <c r="C14" s="5"/>
    </row>
    <row r="15" spans="1:7" ht="15.75" customHeight="1">
      <c r="B15" s="5"/>
      <c r="C15" s="5"/>
    </row>
    <row r="16" spans="1:7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  <row r="22" spans="2:3" ht="15.75" customHeight="1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workbookViewId="0"/>
  </sheetViews>
  <sheetFormatPr baseColWidth="10" defaultColWidth="14.5" defaultRowHeight="15.75" customHeight="1" x14ac:dyDescent="0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>
      <c r="A3" s="5" t="s">
        <v>74</v>
      </c>
      <c r="B3" s="4">
        <v>0</v>
      </c>
      <c r="C3" s="4">
        <v>0</v>
      </c>
      <c r="D3" s="4">
        <f>demographics!$B$6</f>
        <v>0.28000000000000003</v>
      </c>
      <c r="E3" s="4">
        <f>demographics!$B$6</f>
        <v>0.28000000000000003</v>
      </c>
      <c r="F3" s="4">
        <v>0</v>
      </c>
      <c r="G3" s="4">
        <v>0</v>
      </c>
    </row>
    <row r="4" spans="1:10" ht="15.75" customHeight="1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0.28000000000000003</v>
      </c>
    </row>
    <row r="5" spans="1:10" ht="15.75" customHeight="1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>
      <c r="B8" s="5"/>
      <c r="D8" s="5"/>
      <c r="E8" s="5"/>
      <c r="F8" s="5"/>
      <c r="G8" s="5"/>
    </row>
    <row r="9" spans="1:10" ht="15.75" customHeight="1">
      <c r="B9" s="5"/>
      <c r="D9" s="5"/>
      <c r="E9" s="5"/>
      <c r="F9" s="5"/>
      <c r="G9" s="5"/>
    </row>
    <row r="10" spans="1:10" ht="15.75" customHeight="1">
      <c r="B10" s="5"/>
      <c r="C10" s="5"/>
    </row>
    <row r="11" spans="1:10" ht="15.75" customHeight="1">
      <c r="B11" s="5"/>
      <c r="C11" s="5"/>
    </row>
    <row r="12" spans="1:10" ht="15.75" customHeight="1">
      <c r="B12" s="5"/>
      <c r="C12" s="5"/>
    </row>
    <row r="13" spans="1:10" ht="15.75" customHeight="1">
      <c r="B13" s="5"/>
      <c r="C13" s="5"/>
    </row>
    <row r="14" spans="1:10" ht="15.75" customHeight="1">
      <c r="B14" s="5"/>
      <c r="C14" s="5"/>
    </row>
    <row r="15" spans="1:10" ht="15.75" customHeight="1">
      <c r="B15" s="5"/>
      <c r="C15" s="5"/>
    </row>
    <row r="16" spans="1:10" ht="15.75" customHeight="1">
      <c r="B16" s="5"/>
      <c r="C16" s="5"/>
    </row>
    <row r="17" spans="2:3" ht="15.75" customHeight="1">
      <c r="B17" s="5"/>
      <c r="C17" s="5"/>
    </row>
    <row r="18" spans="2:3" ht="15.75" customHeight="1">
      <c r="B18" s="5"/>
      <c r="C18" s="5"/>
    </row>
    <row r="19" spans="2:3" ht="15.75" customHeight="1">
      <c r="B19" s="5"/>
      <c r="C19" s="5"/>
    </row>
    <row r="20" spans="2:3" ht="15.75" customHeight="1">
      <c r="B20" s="5"/>
      <c r="C20" s="5"/>
    </row>
    <row r="21" spans="2:3" ht="15.75" customHeight="1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"/>
  <cols>
    <col min="1" max="1" width="33.5" customWidth="1"/>
  </cols>
  <sheetData>
    <row r="1" spans="1:6" ht="15.75" customHeight="1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>
      <c r="B3" t="s">
        <v>69</v>
      </c>
      <c r="C3" s="15">
        <f>demographics!$B$5 * 'Interventions target population'!$G$4</f>
        <v>0.28000000000000003</v>
      </c>
      <c r="D3" s="15">
        <f>demographics!$B$5 * 'Interventions target population'!$G$4</f>
        <v>0.28000000000000003</v>
      </c>
      <c r="E3" s="15">
        <v>0</v>
      </c>
      <c r="F3" s="15">
        <v>0</v>
      </c>
    </row>
    <row r="4" spans="1:6" ht="15.75" customHeight="1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>
      <c r="A6" s="5"/>
      <c r="C6" s="19"/>
      <c r="D6" s="19"/>
      <c r="E6" s="19"/>
      <c r="F6" s="15"/>
    </row>
    <row r="7" spans="1:6" ht="15.75" customHeight="1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"/>
  <cols>
    <col min="1" max="1" width="27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"/>
  <cols>
    <col min="1" max="1" width="28.832031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"/>
  <cols>
    <col min="1" max="1" width="28.6640625" customWidth="1"/>
  </cols>
  <sheetData>
    <row r="1" spans="1:7" ht="15.75" customHeight="1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baseColWidth="10" defaultColWidth="14.5" defaultRowHeight="15.75" customHeight="1" x14ac:dyDescent="0"/>
  <sheetData>
    <row r="1" spans="1:3" ht="15.75" customHeight="1">
      <c r="A1" s="3" t="s">
        <v>1</v>
      </c>
      <c r="B1" s="3" t="s">
        <v>6</v>
      </c>
      <c r="C1" s="3" t="s">
        <v>7</v>
      </c>
    </row>
    <row r="2" spans="1:3" ht="15.75" customHeight="1">
      <c r="A2" s="29">
        <v>35</v>
      </c>
      <c r="B2" s="29">
        <v>60</v>
      </c>
      <c r="C2" s="29">
        <v>85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"/>
  <cols>
    <col min="1" max="1" width="27" customWidth="1"/>
  </cols>
  <sheetData>
    <row r="1" spans="1:6" ht="15.75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5" sqref="C5"/>
    </sheetView>
  </sheetViews>
  <sheetFormatPr baseColWidth="10" defaultColWidth="14.5" defaultRowHeight="15.75" customHeight="1" x14ac:dyDescent="0"/>
  <sheetData>
    <row r="1" spans="1:7" ht="15.75" customHeight="1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s="5" t="s">
        <v>19</v>
      </c>
      <c r="B2" s="5" t="s">
        <v>20</v>
      </c>
      <c r="C2" s="36">
        <f>(1-_xlfn.NORM.DIST(_xlfn.NORM.INV(SUM(C4:C5)/100, 0, 1) + 1, 0, 1, TRUE)) * 100</f>
        <v>57.741403224618423</v>
      </c>
      <c r="D2" s="36">
        <f t="shared" ref="D2:G2" si="0">(1-_xlfn.NORM.DIST(_xlfn.NORM.INV(SUM(D4:D5)/100, 0, 1) + 1, 0, 1, TRUE)) * 100</f>
        <v>57.741403224618423</v>
      </c>
      <c r="E2" s="36">
        <f t="shared" si="0"/>
        <v>48.231657669781491</v>
      </c>
      <c r="F2" s="36">
        <f t="shared" si="0"/>
        <v>28.598986176814968</v>
      </c>
      <c r="G2" s="36">
        <f t="shared" si="0"/>
        <v>27.537268210715627</v>
      </c>
    </row>
    <row r="3" spans="1:7" ht="15.75" customHeight="1">
      <c r="B3" s="5" t="s">
        <v>29</v>
      </c>
      <c r="C3" s="36">
        <f xml:space="preserve"> _xlfn.NORM.DIST(_xlfn.NORM.INV(SUM(C4:C5)/100,0,1)+1, 0, 1, TRUE)*100 - _xlfn.SUM(C4:C5)</f>
        <v>30.659759566079252</v>
      </c>
      <c r="D3" s="36">
        <f t="shared" ref="D3:G3" si="1" xml:space="preserve"> _xlfn.NORM.DIST(_xlfn.NORM.INV(SUM(D4:D5)/100,0,1)+1, 0, 1, TRUE)*100 - _xlfn.SUM(D4:D5)</f>
        <v>30.659759566079252</v>
      </c>
      <c r="E3" s="36">
        <f t="shared" si="1"/>
        <v>34.806133027892926</v>
      </c>
      <c r="F3" s="36">
        <f t="shared" si="1"/>
        <v>38.21787428830131</v>
      </c>
      <c r="G3" s="36">
        <f t="shared" si="1"/>
        <v>38.128429463702986</v>
      </c>
    </row>
    <row r="4" spans="1:7" ht="15.75" customHeight="1">
      <c r="B4" s="5" t="s">
        <v>32</v>
      </c>
      <c r="C4" s="32">
        <v>7.2740508845160008</v>
      </c>
      <c r="D4" s="32">
        <v>7.2740508845160008</v>
      </c>
      <c r="E4" s="32">
        <v>11.556226396342675</v>
      </c>
      <c r="F4" s="32">
        <v>20.678866030610223</v>
      </c>
      <c r="G4" s="32">
        <v>21.707806599085668</v>
      </c>
    </row>
    <row r="5" spans="1:7" ht="15.75" customHeight="1">
      <c r="B5" s="5" t="s">
        <v>33</v>
      </c>
      <c r="C5" s="32">
        <v>4.3247863247863245</v>
      </c>
      <c r="D5" s="32">
        <v>4.3247863247863245</v>
      </c>
      <c r="E5" s="32">
        <v>5.4059829059829054</v>
      </c>
      <c r="F5" s="32">
        <v>12.504273504273506</v>
      </c>
      <c r="G5" s="32">
        <v>12.626495726495726</v>
      </c>
    </row>
    <row r="6" spans="1:7" ht="15.75" customHeight="1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>
      <c r="A10" s="5" t="s">
        <v>44</v>
      </c>
      <c r="B10" s="5" t="s">
        <v>45</v>
      </c>
      <c r="C10" s="31">
        <v>18.117647058823529</v>
      </c>
      <c r="D10" s="32">
        <v>10.99137254901961</v>
      </c>
      <c r="E10" s="32">
        <v>0.3235294117647059</v>
      </c>
      <c r="F10" s="34">
        <v>0</v>
      </c>
      <c r="G10" s="7">
        <v>0</v>
      </c>
    </row>
    <row r="11" spans="1:7" ht="15.75" customHeight="1">
      <c r="B11" s="5" t="s">
        <v>46</v>
      </c>
      <c r="C11" s="32">
        <v>7.3960784313725494</v>
      </c>
      <c r="D11" s="32">
        <v>15.338823529411766</v>
      </c>
      <c r="E11" s="32">
        <v>2.6127450980392162</v>
      </c>
      <c r="F11" s="32">
        <v>8.0392156862745104E-2</v>
      </c>
      <c r="G11" s="7">
        <v>0</v>
      </c>
    </row>
    <row r="12" spans="1:7" ht="15.75" customHeight="1">
      <c r="B12" s="5" t="s">
        <v>47</v>
      </c>
      <c r="C12" s="32">
        <v>6.8846986089644515</v>
      </c>
      <c r="D12" s="32">
        <v>33.236476043276667</v>
      </c>
      <c r="E12" s="32">
        <v>97.065440494590419</v>
      </c>
      <c r="F12" s="32">
        <v>85.583925811437396</v>
      </c>
      <c r="G12" s="7">
        <v>0</v>
      </c>
    </row>
    <row r="13" spans="1:7" ht="15.75" customHeight="1">
      <c r="B13" s="5" t="s">
        <v>48</v>
      </c>
      <c r="C13" s="33">
        <v>67.601575900839464</v>
      </c>
      <c r="D13" s="32">
        <f>100-D10-D11-D12</f>
        <v>40.433327878291948</v>
      </c>
      <c r="E13" s="32">
        <f>100-E12-E11-E10</f>
        <v>-1.7150043943410798E-3</v>
      </c>
      <c r="F13" s="32">
        <f>100-F12-F11-F10</f>
        <v>14.335682031699859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2" sqref="C12"/>
    </sheetView>
  </sheetViews>
  <sheetFormatPr baseColWidth="10" defaultColWidth="14.5" defaultRowHeight="15.75" customHeight="1" x14ac:dyDescent="0"/>
  <sheetData>
    <row r="1" spans="1:3" ht="15.75" customHeight="1">
      <c r="A1" s="5" t="s">
        <v>23</v>
      </c>
      <c r="B1" s="5" t="s">
        <v>25</v>
      </c>
      <c r="C1" s="5" t="s">
        <v>26</v>
      </c>
    </row>
    <row r="2" spans="1:3" ht="15.75" customHeight="1">
      <c r="A2" s="30">
        <v>1.6046511627906976E-2</v>
      </c>
      <c r="B2" s="30">
        <v>8.3808139534883724E-2</v>
      </c>
      <c r="C2" s="30">
        <v>0.13909883720930233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"/>
  <sheetData>
    <row r="1" spans="1:6" ht="15.75" customHeight="1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>
      <c r="A2" s="5" t="s">
        <v>34</v>
      </c>
      <c r="B2" s="35">
        <v>1.5926186440677965</v>
      </c>
      <c r="C2" s="35">
        <v>1.5926186440677965</v>
      </c>
      <c r="D2" s="35">
        <v>5.4000254237288132</v>
      </c>
      <c r="E2" s="35">
        <v>5.2009703389830504</v>
      </c>
      <c r="F2" s="35">
        <v>1.8165889830508475</v>
      </c>
    </row>
    <row r="3" spans="1:6" ht="15.75" customHeight="1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"/>
  <sheetData>
    <row r="1" spans="1:7" ht="15.75" customHeight="1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2017-09-18T01:26:57Z</dcterms:created>
  <dcterms:modified xsi:type="dcterms:W3CDTF">2017-11-09T04:38:37Z</dcterms:modified>
</cp:coreProperties>
</file>