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B570C60-3E09-4A2B-A174-0D550642ECAD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<sst xmlns="http://schemas.openxmlformats.org/spreadsheetml/2006/main" count="1112" uniqueCount="272">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</sst>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0.38100000000000001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0.14000000000000001</v>
      </c>
      <c r="D46" s="17"/>
    </row>
    <row r="47" spans="1:5" ht="15.75" customHeight="1" x14ac:dyDescent="0.25">
      <c r="B47" s="16" t="s">
        <v>12</v>
      </c>
      <c r="C47" s="67">
        <v>0.34939999999999999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0.33046000000000009</v>
      </c>
      <c r="E3" s="26">
        <f>frac_mam_12_23months * 2.6</f>
        <v>0.22334000000000001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0.15157999999999999</v>
      </c>
      <c r="E4" s="26">
        <f>frac_sam_12_23months * 2.6</f>
        <v>9.8019999999999996E-2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26676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31626.682790631505</v>
      </c>
      <c r="I2" s="22">
        <f>G2-H2</f>
        <v>182373.31720936848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26933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31931.378302597022</v>
      </c>
      <c r="I3" s="22">
        <f t="shared" ref="I3:I15" si="3">G3-H3</f>
        <v>189068.62169740297</v>
      </c>
    </row>
    <row r="4" spans="1:9" ht="15.75" customHeight="1" x14ac:dyDescent="0.25">
      <c r="A4" s="92">
        <f t="shared" si="2"/>
        <v>2021</v>
      </c>
      <c r="B4" s="74">
        <v>27252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32309.58012484217</v>
      </c>
      <c r="I4" s="22">
        <f t="shared" si="3"/>
        <v>192690.41987515782</v>
      </c>
    </row>
    <row r="5" spans="1:9" ht="15.75" customHeight="1" x14ac:dyDescent="0.25">
      <c r="A5" s="92">
        <f t="shared" si="2"/>
        <v>2022</v>
      </c>
      <c r="B5" s="74">
        <v>27482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32582.264824266567</v>
      </c>
      <c r="I5" s="22">
        <f t="shared" si="3"/>
        <v>197417.73517573343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0.6663</v>
      </c>
      <c r="D2" s="77">
        <v>0.6663</v>
      </c>
      <c r="E2" s="77">
        <v>0.54010000000000002</v>
      </c>
      <c r="F2" s="77">
        <v>0.38490000000000002</v>
      </c>
      <c r="G2" s="77">
        <v>0.43030000000000002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0.20180000000000001</v>
      </c>
      <c r="F3" s="77">
        <v>0.2384</v>
      </c>
      <c r="G3" s="77">
        <v>0.25390000000000001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0.1308</v>
      </c>
      <c r="F4" s="78">
        <v>0.16889999999999999</v>
      </c>
      <c r="G4" s="78">
        <v>0.15029999999999999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0.12740000000000001</v>
      </c>
      <c r="F5" s="78">
        <v>0.2077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0.65720000000000001</v>
      </c>
      <c r="F8" s="77">
        <v>0.76069999999999993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0.15740000000000001</v>
      </c>
      <c r="F9" s="77">
        <v>0.11560000000000001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0.12710000000000002</v>
      </c>
      <c r="F10" s="78">
        <v>8.5900000000000004E-2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5.8299999999999998E-2</v>
      </c>
      <c r="F11" s="78">
        <v>3.7699999999999997E-2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0.34200000000000003</v>
      </c>
      <c r="I14" s="80">
        <v>0.34200000000000003</v>
      </c>
      <c r="J14" s="80">
        <v>0.34200000000000003</v>
      </c>
      <c r="K14" s="80">
        <v>0.34200000000000003</v>
      </c>
      <c r="L14" s="80">
        <v>0.29487999999999998</v>
      </c>
      <c r="M14" s="80">
        <v>0.29487999999999998</v>
      </c>
      <c r="N14" s="80">
        <v>0.29487999999999998</v>
      </c>
      <c r="O14" s="80">
        <v>0.29487999999999998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0.16280776398884036</v>
      </c>
      <c r="I15" s="77">
        <f t="shared" si="0"/>
        <v>0.16280776398884036</v>
      </c>
      <c r="J15" s="77">
        <f t="shared" si="0"/>
        <v>0.16280776398884036</v>
      </c>
      <c r="K15" s="77">
        <f t="shared" si="0"/>
        <v>0.16280776398884036</v>
      </c>
      <c r="L15" s="77">
        <f t="shared" si="0"/>
        <v>0.14037647206148901</v>
      </c>
      <c r="M15" s="77">
        <f t="shared" si="0"/>
        <v>0.14037647206148901</v>
      </c>
      <c r="N15" s="77">
        <f t="shared" si="0"/>
        <v>0.14037647206148901</v>
      </c>
      <c r="O15" s="77">
        <f t="shared" si="0"/>
        <v>0.14037647206148901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0.21010000000000001</v>
      </c>
      <c r="D2" s="78">
        <v>0.1069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0.4914</v>
      </c>
      <c r="D3" s="78">
        <v>0.34119999999999995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0.23050000000000001</v>
      </c>
      <c r="D4" s="78">
        <v>0.49810000000000004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6.7999999999999949E-2</v>
      </c>
      <c r="D5" s="77">
        <f t="shared" ref="D5:G5" si="0">1-SUM(D2:D4)</f>
        <v>5.380000000000007E-2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>
        <v>0.31599999999999995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0.1148</v>
      </c>
      <c r="D4" s="28">
        <v>0.11410000000000001</v>
      </c>
      <c r="E4" s="28">
        <v>0.1134</v>
      </c>
      <c r="F4" s="28">
        <v>0.1134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0.34200000000000003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0.29487999999999998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0.1069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0.126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0.107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0.252</v>
      </c>
      <c r="C19" s="85">
        <f>(1-food_insecure)*0.95</f>
        <v>0.77994999999999992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0.252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0.25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95.06</v>
      </c>
      <c r="E31" s="86" t="s">
        <v>201</v>
      </c>
    </row>
    <row r="32" spans="1:5" ht="15.75" customHeight="1" x14ac:dyDescent="0.25">
      <c r="A32" s="53" t="s">
        <v>28</v>
      </c>
      <c r="B32" s="85">
        <v>0.21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2020-09-03T23:47:02Z</dcterms:modified>
</cp:coreProperties>
</file>