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F5ACAEF-DE8B-4E59-83CC-362ED3844515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<sst xmlns="http://schemas.openxmlformats.org/spreadsheetml/2006/main" count="1112" uniqueCount="272">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</sst>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365806</v>
      </c>
    </row>
    <row r="8" spans="1:3" ht="15" customHeight="1" x14ac:dyDescent="0.25">
      <c r="B8" s="7" t="s">
        <v>106</v>
      </c>
      <c r="C8" s="66">
        <v>6.0000000000000001E-3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0.89599999999999991</v>
      </c>
    </row>
    <row r="12" spans="1:3" ht="15" customHeight="1" x14ac:dyDescent="0.25">
      <c r="B12" s="7" t="s">
        <v>109</v>
      </c>
      <c r="C12" s="66">
        <v>0.70299999999999996</v>
      </c>
    </row>
    <row r="13" spans="1:3" ht="15" customHeight="1" x14ac:dyDescent="0.25">
      <c r="B13" s="7" t="s">
        <v>110</v>
      </c>
      <c r="C13" s="66">
        <v>0.317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7.1399999999999991E-2</v>
      </c>
    </row>
    <row r="24" spans="1:3" ht="15" customHeight="1" x14ac:dyDescent="0.25">
      <c r="B24" s="20" t="s">
        <v>102</v>
      </c>
      <c r="C24" s="67">
        <v>0.52029999999999998</v>
      </c>
    </row>
    <row r="25" spans="1:3" ht="15" customHeight="1" x14ac:dyDescent="0.25">
      <c r="B25" s="20" t="s">
        <v>103</v>
      </c>
      <c r="C25" s="67">
        <v>0.36659999999999998</v>
      </c>
    </row>
    <row r="26" spans="1:3" ht="15" customHeight="1" x14ac:dyDescent="0.25">
      <c r="B26" s="20" t="s">
        <v>104</v>
      </c>
      <c r="C26" s="67">
        <v>4.1700000000000001E-2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0.03</v>
      </c>
      <c r="D45" s="17"/>
    </row>
    <row r="46" spans="1:5" ht="15.75" customHeight="1" x14ac:dyDescent="0.25">
      <c r="B46" s="16" t="s">
        <v>11</v>
      </c>
      <c r="C46" s="67">
        <v>0.10460000000000001</v>
      </c>
      <c r="D46" s="17"/>
    </row>
    <row r="47" spans="1:5" ht="15.75" customHeight="1" x14ac:dyDescent="0.25">
      <c r="B47" s="16" t="s">
        <v>12</v>
      </c>
      <c r="C47" s="67">
        <v>7.7699999999999991E-2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2.2805377467175001</v>
      </c>
      <c r="D51" s="17"/>
    </row>
    <row r="52" spans="1:4" ht="15" customHeight="1" x14ac:dyDescent="0.25">
      <c r="B52" s="16" t="s">
        <v>125</v>
      </c>
      <c r="C52" s="65">
        <v>2.0420213770299998</v>
      </c>
    </row>
    <row r="53" spans="1:4" ht="15.75" customHeight="1" x14ac:dyDescent="0.25">
      <c r="B53" s="16" t="s">
        <v>126</v>
      </c>
      <c r="C53" s="65">
        <v>2.0420213770299998</v>
      </c>
    </row>
    <row r="54" spans="1:4" ht="15.75" customHeight="1" x14ac:dyDescent="0.25">
      <c r="B54" s="16" t="s">
        <v>127</v>
      </c>
      <c r="C54" s="65">
        <v>1.2157038472699999</v>
      </c>
    </row>
    <row r="55" spans="1:4" ht="15.75" customHeight="1" x14ac:dyDescent="0.25">
      <c r="B55" s="16" t="s">
        <v>128</v>
      </c>
      <c r="C55" s="65">
        <v>1.2157038472699999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0.52070589217178043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1.929954E-2</v>
      </c>
      <c r="E3" s="26">
        <f>frac_mam_12_23months * 2.6</f>
        <v>1.1620700000000001E-2</v>
      </c>
      <c r="F3" s="26">
        <f>frac_mam_24_59months * 2.6</f>
        <v>7.2272200000000003E-3</v>
      </c>
    </row>
    <row r="4" spans="1:6" ht="15.75" customHeight="1" x14ac:dyDescent="0.25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8.47002E-3</v>
      </c>
      <c r="E4" s="26">
        <f>frac_sam_12_23months * 2.6</f>
        <v>1.59562E-2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77609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89861.737812467807</v>
      </c>
      <c r="I2" s="22">
        <f>G2-H2</f>
        <v>748138.26218753215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75902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87885.24041595601</v>
      </c>
      <c r="I3" s="22">
        <f t="shared" ref="I3:I15" si="3">G3-H3</f>
        <v>756114.75958404399</v>
      </c>
    </row>
    <row r="4" spans="1:9" ht="15.75" customHeight="1" x14ac:dyDescent="0.25">
      <c r="A4" s="92">
        <f t="shared" si="2"/>
        <v>2021</v>
      </c>
      <c r="B4" s="74">
        <v>74401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>
        <f t="shared" si="1"/>
        <v>86147.265845268164</v>
      </c>
      <c r="I4" s="22">
        <f t="shared" si="3"/>
        <v>761852.73415473185</v>
      </c>
    </row>
    <row r="5" spans="1:9" ht="15.75" customHeight="1" x14ac:dyDescent="0.25">
      <c r="A5" s="92">
        <f t="shared" si="2"/>
        <v>2022</v>
      </c>
      <c r="B5" s="74">
        <v>73293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84864.337248118158</v>
      </c>
      <c r="I5" s="22">
        <f t="shared" si="3"/>
        <v>764135.66275188187</v>
      </c>
    </row>
    <row r="6" spans="1:9" ht="15.75" customHeight="1" x14ac:dyDescent="0.25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 x14ac:dyDescent="0.25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 x14ac:dyDescent="0.25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 x14ac:dyDescent="0.25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 x14ac:dyDescent="0.25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 x14ac:dyDescent="0.25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 x14ac:dyDescent="0.25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 x14ac:dyDescent="0.25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1.5183096000000002E-2</v>
      </c>
    </row>
    <row r="4" spans="1:8" ht="15.75" customHeight="1" x14ac:dyDescent="0.25">
      <c r="B4" s="24" t="s">
        <v>7</v>
      </c>
      <c r="C4" s="76">
        <v>8.6406222262028973E-2</v>
      </c>
    </row>
    <row r="5" spans="1:8" ht="15.75" customHeight="1" x14ac:dyDescent="0.25">
      <c r="B5" s="24" t="s">
        <v>8</v>
      </c>
      <c r="C5" s="76">
        <v>0.16571186974044211</v>
      </c>
    </row>
    <row r="6" spans="1:8" ht="15.75" customHeight="1" x14ac:dyDescent="0.25">
      <c r="B6" s="24" t="s">
        <v>10</v>
      </c>
      <c r="C6" s="76">
        <v>0.28130626571392925</v>
      </c>
    </row>
    <row r="7" spans="1:8" ht="15.75" customHeight="1" x14ac:dyDescent="0.25">
      <c r="B7" s="24" t="s">
        <v>13</v>
      </c>
      <c r="C7" s="76">
        <v>0.20140372097750903</v>
      </c>
    </row>
    <row r="8" spans="1:8" ht="15.75" customHeight="1" x14ac:dyDescent="0.25">
      <c r="B8" s="24" t="s">
        <v>14</v>
      </c>
      <c r="C8" s="76">
        <v>1.4736002926608585E-6</v>
      </c>
    </row>
    <row r="9" spans="1:8" ht="15.75" customHeight="1" x14ac:dyDescent="0.25">
      <c r="B9" s="24" t="s">
        <v>27</v>
      </c>
      <c r="C9" s="76">
        <v>0.126632850081281</v>
      </c>
    </row>
    <row r="10" spans="1:8" ht="15.75" customHeight="1" x14ac:dyDescent="0.25">
      <c r="B10" s="24" t="s">
        <v>15</v>
      </c>
      <c r="C10" s="76">
        <v>0.123354501624517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 x14ac:dyDescent="0.25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 x14ac:dyDescent="0.25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 x14ac:dyDescent="0.25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 x14ac:dyDescent="0.25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 x14ac:dyDescent="0.25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 x14ac:dyDescent="0.25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0.14760000000000001</v>
      </c>
    </row>
    <row r="33" spans="2:3" ht="15.75" customHeight="1" x14ac:dyDescent="0.25">
      <c r="B33" s="24" t="s">
        <v>45</v>
      </c>
      <c r="C33" s="76">
        <v>0.12210000000000001</v>
      </c>
    </row>
    <row r="34" spans="2:3" ht="15.75" customHeight="1" x14ac:dyDescent="0.25">
      <c r="B34" s="24" t="s">
        <v>46</v>
      </c>
      <c r="C34" s="76">
        <v>0.17240000000223518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0.83799999999999997</v>
      </c>
      <c r="D2" s="77">
        <v>0.83799999999999997</v>
      </c>
      <c r="E2" s="77">
        <v>0.8226</v>
      </c>
      <c r="F2" s="77">
        <v>0.61099999999999999</v>
      </c>
      <c r="G2" s="77">
        <v>0.5716</v>
      </c>
    </row>
    <row r="3" spans="1:15" ht="15.75" customHeight="1" x14ac:dyDescent="0.25">
      <c r="A3" s="5"/>
      <c r="B3" s="11" t="s">
        <v>118</v>
      </c>
      <c r="C3" s="77">
        <v>0.1084</v>
      </c>
      <c r="D3" s="77">
        <v>0.1084</v>
      </c>
      <c r="E3" s="77">
        <v>0.1368</v>
      </c>
      <c r="F3" s="77">
        <v>0.2671</v>
      </c>
      <c r="G3" s="77">
        <v>0.30260000000000004</v>
      </c>
    </row>
    <row r="4" spans="1:15" ht="15.75" customHeight="1" x14ac:dyDescent="0.25">
      <c r="A4" s="5"/>
      <c r="B4" s="11" t="s">
        <v>116</v>
      </c>
      <c r="C4" s="78">
        <v>3.6600000000000001E-2</v>
      </c>
      <c r="D4" s="78">
        <v>3.6600000000000001E-2</v>
      </c>
      <c r="E4" s="78">
        <v>3.4300000000000004E-2</v>
      </c>
      <c r="F4" s="78">
        <v>9.8299999999999998E-2</v>
      </c>
      <c r="G4" s="78">
        <v>0.10150000000000001</v>
      </c>
    </row>
    <row r="5" spans="1:15" ht="15.75" customHeight="1" x14ac:dyDescent="0.25">
      <c r="A5" s="5"/>
      <c r="B5" s="11" t="s">
        <v>119</v>
      </c>
      <c r="C5" s="78">
        <v>1.7000000000000001E-2</v>
      </c>
      <c r="D5" s="78">
        <v>1.7000000000000001E-2</v>
      </c>
      <c r="E5" s="78">
        <v>6.1751999999999996E-3</v>
      </c>
      <c r="F5" s="78">
        <v>2.3599999999999999E-2</v>
      </c>
      <c r="G5" s="78">
        <v>2.4199999999999999E-2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0.96750000000000003</v>
      </c>
      <c r="F8" s="77">
        <v>0.97</v>
      </c>
      <c r="G8" s="77">
        <v>0.97170000000000001</v>
      </c>
    </row>
    <row r="9" spans="1:15" ht="15.75" customHeight="1" x14ac:dyDescent="0.25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7.4228999999999996E-3</v>
      </c>
      <c r="F10" s="78">
        <v>4.4695000000000004E-3</v>
      </c>
      <c r="G10" s="78">
        <v>2.7797E-3</v>
      </c>
    </row>
    <row r="11" spans="1:15" ht="15.75" customHeight="1" x14ac:dyDescent="0.25">
      <c r="B11" s="7" t="s">
        <v>123</v>
      </c>
      <c r="C11" s="78">
        <v>1.01E-2</v>
      </c>
      <c r="D11" s="78">
        <v>1.01E-2</v>
      </c>
      <c r="E11" s="78">
        <v>3.2577000000000001E-3</v>
      </c>
      <c r="F11" s="78">
        <v>6.1370000000000001E-3</v>
      </c>
      <c r="G11" s="78">
        <v>1.8194999999999999E-3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0.19928000000000001</v>
      </c>
      <c r="M14" s="80">
        <v>0.19928000000000001</v>
      </c>
      <c r="N14" s="80">
        <v>0.19928000000000001</v>
      </c>
      <c r="O14" s="80">
        <v>0.19928000000000001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0.15777388532804945</v>
      </c>
      <c r="I15" s="77">
        <f t="shared" si="0"/>
        <v>0.15777388532804945</v>
      </c>
      <c r="J15" s="77">
        <f t="shared" si="0"/>
        <v>0.15777388532804945</v>
      </c>
      <c r="K15" s="77">
        <f t="shared" si="0"/>
        <v>0.15777388532804945</v>
      </c>
      <c r="L15" s="77">
        <f t="shared" si="0"/>
        <v>0.10376627019199242</v>
      </c>
      <c r="M15" s="77">
        <f t="shared" si="0"/>
        <v>0.10376627019199242</v>
      </c>
      <c r="N15" s="77">
        <f t="shared" si="0"/>
        <v>0.10376627019199242</v>
      </c>
      <c r="O15" s="77">
        <f t="shared" si="0"/>
        <v>0.10376627019199242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0.68420000000000003</v>
      </c>
      <c r="D2" s="78">
        <v>0.42229999999999995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5.4299999999999994E-2</v>
      </c>
      <c r="D3" s="78">
        <v>9.4499999999999987E-2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0.2364</v>
      </c>
      <c r="D4" s="78">
        <v>0.442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2.50999999999999E-2</v>
      </c>
      <c r="D5" s="77">
        <f t="shared" ref="D5:G5" si="0">1-SUM(D2:D4)</f>
        <v>4.1200000000000125E-2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0.1106</v>
      </c>
      <c r="D2" s="28">
        <v>0.1114</v>
      </c>
      <c r="E2" s="28">
        <v>0.11119999999999999</v>
      </c>
      <c r="F2" s="28">
        <v>0.11119999999999999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9.6271199999999994E-3</v>
      </c>
      <c r="D4" s="28">
        <v>9.5817599999999999E-3</v>
      </c>
      <c r="E4" s="28">
        <v>9.5507500000000002E-3</v>
      </c>
      <c r="F4" s="28">
        <v>9.5507500000000002E-3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0.19928000000000001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0.42229999999999995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0.25900000000000001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0.42200000000000004</v>
      </c>
      <c r="C18" s="85">
        <v>0.95</v>
      </c>
      <c r="D18" s="86">
        <v>9.0399999999999991</v>
      </c>
      <c r="E18" s="86" t="s">
        <v>201</v>
      </c>
    </row>
    <row r="19" spans="1:5" ht="15.75" customHeight="1" x14ac:dyDescent="0.25">
      <c r="A19" s="53" t="s">
        <v>174</v>
      </c>
      <c r="B19" s="85">
        <v>0.50800000000000001</v>
      </c>
      <c r="C19" s="85">
        <f>(1-food_insecure)*0.95</f>
        <v>0.94429999999999992</v>
      </c>
      <c r="D19" s="86">
        <v>9.0399999999999991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20.67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19.61</v>
      </c>
      <c r="E24" s="86" t="s">
        <v>201</v>
      </c>
    </row>
    <row r="25" spans="1:5" ht="15.75" customHeight="1" x14ac:dyDescent="0.25">
      <c r="A25" s="53" t="s">
        <v>87</v>
      </c>
      <c r="B25" s="85">
        <v>0.42100000000000004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19.61</v>
      </c>
      <c r="E27" s="86" t="s">
        <v>201</v>
      </c>
    </row>
    <row r="28" spans="1:5" ht="15.75" customHeight="1" x14ac:dyDescent="0.25">
      <c r="A28" s="53" t="s">
        <v>84</v>
      </c>
      <c r="B28" s="85">
        <v>0.58200000000000007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0.50800000000000001</v>
      </c>
      <c r="C29" s="85">
        <v>0.95</v>
      </c>
      <c r="D29" s="86">
        <v>113.52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380.3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380.3</v>
      </c>
      <c r="E31" s="86" t="s">
        <v>201</v>
      </c>
    </row>
    <row r="32" spans="1:5" ht="15.75" customHeight="1" x14ac:dyDescent="0.25">
      <c r="A32" s="53" t="s">
        <v>28</v>
      </c>
      <c r="B32" s="85">
        <v>0.83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0.78900000000000003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0.51300000000000001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0.83299999999999996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0.16500000000000001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2020-09-03T23:48:09Z</dcterms:modified>
</cp:coreProperties>
</file>