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3E5D6CC-3CB3-4656-A01A-34D03E62A9F1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<sst xmlns="http://schemas.openxmlformats.org/spreadsheetml/2006/main" count="1115" uniqueCount="272">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</sst>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0.66900000000000004</v>
      </c>
    </row>
    <row r="12" spans="1:3" ht="15" customHeight="1" x14ac:dyDescent="0.25">
      <c r="B12" s="7" t="s">
        <v>109</v>
      </c>
      <c r="C12" s="66">
        <v>0.54299999999999993</v>
      </c>
    </row>
    <row r="13" spans="1:3" ht="15" customHeight="1" x14ac:dyDescent="0.25">
      <c r="B13" s="7" t="s">
        <v>110</v>
      </c>
      <c r="C13" s="66">
        <v>0.79500000000000004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0.17019999999999999</v>
      </c>
    </row>
    <row r="24" spans="1:3" ht="15" customHeight="1" x14ac:dyDescent="0.25">
      <c r="B24" s="20" t="s">
        <v>102</v>
      </c>
      <c r="C24" s="67">
        <v>0.45120000000000005</v>
      </c>
    </row>
    <row r="25" spans="1:3" ht="15" customHeight="1" x14ac:dyDescent="0.25">
      <c r="B25" s="20" t="s">
        <v>103</v>
      </c>
      <c r="C25" s="67">
        <v>0.29249999999999998</v>
      </c>
    </row>
    <row r="26" spans="1:3" ht="15" customHeight="1" x14ac:dyDescent="0.25">
      <c r="B26" s="20" t="s">
        <v>104</v>
      </c>
      <c r="C26" s="67">
        <v>8.6099999999999996E-2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30.9</v>
      </c>
    </row>
    <row r="38" spans="1:5" ht="15" customHeight="1" x14ac:dyDescent="0.25">
      <c r="B38" s="16" t="s">
        <v>91</v>
      </c>
      <c r="C38" s="68">
        <v>65.3</v>
      </c>
      <c r="D38" s="17"/>
      <c r="E38" s="18"/>
    </row>
    <row r="39" spans="1:5" ht="15" customHeight="1" x14ac:dyDescent="0.25">
      <c r="B39" s="16" t="s">
        <v>90</v>
      </c>
      <c r="C39" s="68">
        <v>89.6</v>
      </c>
      <c r="D39" s="17"/>
      <c r="E39" s="17"/>
    </row>
    <row r="40" spans="1:5" ht="15" customHeight="1" x14ac:dyDescent="0.25">
      <c r="B40" s="16" t="s">
        <v>171</v>
      </c>
      <c r="C40" s="68">
        <v>3.42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2.6099999999999998E-2</v>
      </c>
      <c r="D45" s="17"/>
    </row>
    <row r="46" spans="1:5" ht="15.75" customHeight="1" x14ac:dyDescent="0.25">
      <c r="B46" s="16" t="s">
        <v>11</v>
      </c>
      <c r="C46" s="67">
        <v>0.13849999999999998</v>
      </c>
      <c r="D46" s="17"/>
    </row>
    <row r="47" spans="1:5" ht="15.75" customHeight="1" x14ac:dyDescent="0.25">
      <c r="B47" s="16" t="s">
        <v>12</v>
      </c>
      <c r="C47" s="67">
        <v>0.22870000000000001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0.60670000000000002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3.8041218757925002</v>
      </c>
      <c r="D51" s="17"/>
    </row>
    <row r="52" spans="1:4" ht="15" customHeight="1" x14ac:dyDescent="0.25">
      <c r="B52" s="16" t="s">
        <v>125</v>
      </c>
      <c r="C52" s="65">
        <v>3.3007281590699997</v>
      </c>
    </row>
    <row r="53" spans="1:4" ht="15.75" customHeight="1" x14ac:dyDescent="0.25">
      <c r="B53" s="16" t="s">
        <v>126</v>
      </c>
      <c r="C53" s="65">
        <v>3.3007281590699997</v>
      </c>
    </row>
    <row r="54" spans="1:4" ht="15.75" customHeight="1" x14ac:dyDescent="0.25">
      <c r="B54" s="16" t="s">
        <v>127</v>
      </c>
      <c r="C54" s="65">
        <v>2.3482146723700001</v>
      </c>
    </row>
    <row r="55" spans="1:4" ht="15.75" customHeight="1" x14ac:dyDescent="0.25">
      <c r="B55" s="16" t="s">
        <v>128</v>
      </c>
      <c r="C55" s="65">
        <v>2.3482146723700001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0.43857557971001715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0.29614000000000001</v>
      </c>
      <c r="E3" s="26">
        <f>frac_mam_12_23months * 2.6</f>
        <v>0.23608000000000001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0.15859999999999999</v>
      </c>
      <c r="E4" s="26">
        <f>frac_sam_12_23months * 2.6</f>
        <v>0.12090000000000002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45707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53401.892263870097</v>
      </c>
      <c r="I2" s="22">
        <f>G2-H2</f>
        <v>256598.1077361299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47214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55162.599631267913</v>
      </c>
      <c r="I3" s="22">
        <f t="shared" ref="I3:I15" si="3">G3-H3</f>
        <v>264837.40036873211</v>
      </c>
    </row>
    <row r="4" spans="1:9" ht="15.75" customHeight="1" x14ac:dyDescent="0.25">
      <c r="A4" s="92">
        <f t="shared" si="2"/>
        <v>2022</v>
      </c>
      <c r="B4" s="74">
        <v>48666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>
        <f t="shared" si="1"/>
        <v>56859.047605695021</v>
      </c>
      <c r="I4" s="22">
        <f t="shared" si="3"/>
        <v>275140.95239430497</v>
      </c>
    </row>
    <row r="5" spans="1:9" ht="15.75" customHeight="1" x14ac:dyDescent="0.25">
      <c r="A5" s="92" t="str">
        <f t="shared" si="2"/>
        <v/>
      </c>
      <c r="B5" s="74">
        <v>47923.289600000004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55991.29997920333</v>
      </c>
      <c r="I5" s="22">
        <f t="shared" si="3"/>
        <v>287008.70002079668</v>
      </c>
    </row>
    <row r="6" spans="1:9" ht="15.75" customHeight="1" x14ac:dyDescent="0.25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 x14ac:dyDescent="0.25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 x14ac:dyDescent="0.25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 x14ac:dyDescent="0.25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 x14ac:dyDescent="0.25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 x14ac:dyDescent="0.25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 x14ac:dyDescent="0.25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 x14ac:dyDescent="0.25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3.4566118499999993E-2</v>
      </c>
    </row>
    <row r="4" spans="1:8" ht="15.75" customHeight="1" x14ac:dyDescent="0.25">
      <c r="B4" s="24" t="s">
        <v>7</v>
      </c>
      <c r="C4" s="76">
        <v>0.13465889305018741</v>
      </c>
    </row>
    <row r="5" spans="1:8" ht="15.75" customHeight="1" x14ac:dyDescent="0.25">
      <c r="B5" s="24" t="s">
        <v>8</v>
      </c>
      <c r="C5" s="76">
        <v>7.4469600100541128E-2</v>
      </c>
    </row>
    <row r="6" spans="1:8" ht="15.75" customHeight="1" x14ac:dyDescent="0.25">
      <c r="B6" s="24" t="s">
        <v>10</v>
      </c>
      <c r="C6" s="76">
        <v>7.6049421345116108E-2</v>
      </c>
    </row>
    <row r="7" spans="1:8" ht="15.75" customHeight="1" x14ac:dyDescent="0.25">
      <c r="B7" s="24" t="s">
        <v>13</v>
      </c>
      <c r="C7" s="76">
        <v>0.11553183616212075</v>
      </c>
    </row>
    <row r="8" spans="1:8" ht="15.75" customHeight="1" x14ac:dyDescent="0.25">
      <c r="B8" s="24" t="s">
        <v>14</v>
      </c>
      <c r="C8" s="76">
        <v>2.7251050862992284E-3</v>
      </c>
    </row>
    <row r="9" spans="1:8" ht="15.75" customHeight="1" x14ac:dyDescent="0.25">
      <c r="B9" s="24" t="s">
        <v>27</v>
      </c>
      <c r="C9" s="76">
        <v>0.11108175345847976</v>
      </c>
    </row>
    <row r="10" spans="1:8" ht="15.75" customHeight="1" x14ac:dyDescent="0.25">
      <c r="B10" s="24" t="s">
        <v>15</v>
      </c>
      <c r="C10" s="76">
        <v>0.45091727229725564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 x14ac:dyDescent="0.25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 x14ac:dyDescent="0.25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 x14ac:dyDescent="0.25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 x14ac:dyDescent="0.25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 x14ac:dyDescent="0.25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 x14ac:dyDescent="0.25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 x14ac:dyDescent="0.25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 x14ac:dyDescent="0.25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0.16600000000000001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8.3900000000000002E-2</v>
      </c>
    </row>
    <row r="34" spans="2:3" ht="15.75" customHeight="1" x14ac:dyDescent="0.25">
      <c r="B34" s="24" t="s">
        <v>46</v>
      </c>
      <c r="C34" s="76">
        <v>0.26910000000000001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0.5852210447017544</v>
      </c>
      <c r="D2" s="77">
        <v>0.67549999999999999</v>
      </c>
      <c r="E2" s="77">
        <v>0.58920000000000006</v>
      </c>
      <c r="F2" s="77">
        <v>0.36409999999999998</v>
      </c>
      <c r="G2" s="77">
        <v>0.33509999999999995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0.21199999999999999</v>
      </c>
      <c r="F3" s="77">
        <v>0.25940000000000002</v>
      </c>
      <c r="G3" s="77">
        <v>0.26940000000000003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0.115</v>
      </c>
      <c r="F4" s="78">
        <v>0.20910000000000001</v>
      </c>
      <c r="G4" s="78">
        <v>0.20829999999999999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8.3800000000000013E-2</v>
      </c>
      <c r="F5" s="78">
        <v>0.16739999999999999</v>
      </c>
      <c r="G5" s="78">
        <v>0.18719999999999998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0.59909999999999997</v>
      </c>
      <c r="F8" s="77">
        <v>0.64549999999999996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0.2261</v>
      </c>
      <c r="F9" s="77">
        <v>0.21729999999999999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0.1139</v>
      </c>
      <c r="F10" s="78">
        <v>9.0800000000000006E-2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6.0999999999999999E-2</v>
      </c>
      <c r="F11" s="78">
        <v>4.6500000000000007E-2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0.52471999999999996</v>
      </c>
      <c r="I14" s="80">
        <v>0.52471999999999996</v>
      </c>
      <c r="J14" s="80">
        <v>0.52471999999999996</v>
      </c>
      <c r="K14" s="80">
        <v>0.52471999999999996</v>
      </c>
      <c r="L14" s="80">
        <v>0.44174999999999998</v>
      </c>
      <c r="M14" s="80">
        <v>0.44174999999999998</v>
      </c>
      <c r="N14" s="80">
        <v>0.44174999999999998</v>
      </c>
      <c r="O14" s="80">
        <v>0.44174999999999998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0.23012937818544019</v>
      </c>
      <c r="I15" s="77">
        <f t="shared" si="0"/>
        <v>0.23012937818544019</v>
      </c>
      <c r="J15" s="77">
        <f t="shared" si="0"/>
        <v>0.23012937818544019</v>
      </c>
      <c r="K15" s="77">
        <f t="shared" si="0"/>
        <v>0.23012937818544019</v>
      </c>
      <c r="L15" s="77">
        <f t="shared" si="0"/>
        <v>0.19374076233690007</v>
      </c>
      <c r="M15" s="77">
        <f t="shared" si="0"/>
        <v>0.19374076233690007</v>
      </c>
      <c r="N15" s="77">
        <f t="shared" si="0"/>
        <v>0.19374076233690007</v>
      </c>
      <c r="O15" s="77">
        <f t="shared" si="0"/>
        <v>0.19374076233690007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0.34160000000000001</v>
      </c>
      <c r="D2" s="28">
        <v>0.34350000000000003</v>
      </c>
      <c r="E2" s="28">
        <v>0.34360000000000002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0.1026</v>
      </c>
      <c r="D4" s="28">
        <v>0.1022</v>
      </c>
      <c r="E4" s="28">
        <v>0.1022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0.52471999999999996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0.44174999999999998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89.6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92.64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927.22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2.27</v>
      </c>
      <c r="E13" s="86" t="s">
        <v>201</v>
      </c>
    </row>
    <row r="14" spans="1:5" ht="15.75" customHeight="1" x14ac:dyDescent="0.25">
      <c r="A14" s="11" t="s">
        <v>189</v>
      </c>
      <c r="B14" s="85">
        <v>6.4000000000000001E-2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0.27600000000000002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21.23</v>
      </c>
      <c r="E18" s="86" t="s">
        <v>201</v>
      </c>
    </row>
    <row r="19" spans="1:5" ht="15.75" customHeight="1" x14ac:dyDescent="0.25">
      <c r="A19" s="53" t="s">
        <v>174</v>
      </c>
      <c r="B19" s="85">
        <v>0.314</v>
      </c>
      <c r="C19" s="85">
        <f>(1-food_insecure)*0.95</f>
        <v>0.94524999999999992</v>
      </c>
      <c r="D19" s="86">
        <v>21.23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40.450000000000003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0.63700000000000001</v>
      </c>
      <c r="C23" s="85">
        <v>0.95</v>
      </c>
      <c r="D23" s="86">
        <v>4.97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19.88</v>
      </c>
      <c r="E25" s="86" t="s">
        <v>201</v>
      </c>
    </row>
    <row r="26" spans="1:5" ht="15.75" customHeight="1" x14ac:dyDescent="0.25">
      <c r="A26" s="53" t="s">
        <v>137</v>
      </c>
      <c r="B26" s="85">
        <v>8.6999999999999994E-2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0.40399999999999997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0.314</v>
      </c>
      <c r="C29" s="85">
        <v>0.95</v>
      </c>
      <c r="D29" s="86">
        <v>191.5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259.35000000000002</v>
      </c>
      <c r="E31" s="86" t="s">
        <v>201</v>
      </c>
    </row>
    <row r="32" spans="1:5" ht="15.75" customHeight="1" x14ac:dyDescent="0.25">
      <c r="A32" s="53" t="s">
        <v>28</v>
      </c>
      <c r="B32" s="85">
        <v>0.23199999999999998</v>
      </c>
      <c r="C32" s="85">
        <v>0.95</v>
      </c>
      <c r="D32" s="86">
        <v>3.21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0.66299999999999992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0.64700000000000002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2020-09-03T22:53:55Z</dcterms:modified>
</cp:coreProperties>
</file>