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E2CEDE8-2566-4AD8-BF19-5A8AAC2B4975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<sst xmlns="http://schemas.openxmlformats.org/spreadsheetml/2006/main" count="1114" uniqueCount="272">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</sst>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0.82700000000000007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2.5339999999999998E-2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0.13704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0.74142999999999992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2.7560000000000001E-2</v>
      </c>
      <c r="E3" s="26">
        <f>frac_mam_12_23months * 2.6</f>
        <v>3.4320000000000003E-2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1.3856700000000001E-2</v>
      </c>
      <c r="E4" s="26">
        <f>frac_sam_12_23months * 2.6</f>
        <v>1.053988E-2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0.82700000000000007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0.82700000000000007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209004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243300.06355947003</v>
      </c>
      <c r="I2" s="22">
        <f>G2-H2</f>
        <v>2451699.9364405298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211735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246479.20115291758</v>
      </c>
      <c r="I3" s="22">
        <f t="shared" ref="I3:I15" si="3">G3-H3</f>
        <v>2495520.7988470825</v>
      </c>
    </row>
    <row r="4" spans="1:9" ht="15.75" customHeight="1" x14ac:dyDescent="0.25">
      <c r="A4" s="92">
        <f t="shared" si="2"/>
        <v>2021</v>
      </c>
      <c r="B4" s="74">
        <v>214181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249326.57228201779</v>
      </c>
      <c r="I4" s="22">
        <f t="shared" si="3"/>
        <v>2537673.4277179823</v>
      </c>
    </row>
    <row r="5" spans="1:9" ht="15.75" customHeight="1" x14ac:dyDescent="0.25">
      <c r="A5" s="92">
        <f t="shared" si="2"/>
        <v>2022</v>
      </c>
      <c r="B5" s="74">
        <v>216314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251809.58234676463</v>
      </c>
      <c r="I5" s="22">
        <f t="shared" si="3"/>
        <v>2578190.4176532356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0.17199999999999999</v>
      </c>
      <c r="G5" s="121">
        <f>food_insecure</f>
        <v>0.17199999999999999</v>
      </c>
      <c r="H5" s="121">
        <f>food_insecure</f>
        <v>0.17199999999999999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0.17199999999999999</v>
      </c>
      <c r="G7" s="121">
        <f>food_insecure</f>
        <v>0.17199999999999999</v>
      </c>
      <c r="H7" s="121">
        <f>food_insecure</f>
        <v>0.17199999999999999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0.65920000000000001</v>
      </c>
      <c r="D2" s="77">
        <v>0.65920000000000001</v>
      </c>
      <c r="E2" s="77">
        <v>0.63840000000000008</v>
      </c>
      <c r="F2" s="77">
        <v>0.4889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0.23530000000000001</v>
      </c>
      <c r="D3" s="77">
        <v>0.23530000000000001</v>
      </c>
      <c r="E3" s="77">
        <v>0.2228</v>
      </c>
      <c r="F3" s="77">
        <v>0.30879999999999996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7.1900000000000006E-2</v>
      </c>
      <c r="E4" s="78">
        <v>9.9600000000000008E-2</v>
      </c>
      <c r="F4" s="78">
        <v>0.15210000000000001</v>
      </c>
      <c r="G4" s="78">
        <v>0.19969999999999999</v>
      </c>
    </row>
    <row r="5" spans="1:15" ht="15.75" customHeight="1" x14ac:dyDescent="0.25">
      <c r="A5" s="5"/>
      <c r="B5" s="11" t="s">
        <v>119</v>
      </c>
      <c r="C5" s="78">
        <v>3.3599999999999998E-2</v>
      </c>
      <c r="D5" s="78">
        <v>3.3599999999999998E-2</v>
      </c>
      <c r="E5" s="78">
        <v>3.9199999999999999E-2</v>
      </c>
      <c r="F5" s="78">
        <v>5.0199999999999995E-2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0.90510000000000002</v>
      </c>
      <c r="F8" s="77">
        <v>0.8970999999999999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1.06E-2</v>
      </c>
      <c r="F10" s="78">
        <v>1.32E-2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5.3295E-3</v>
      </c>
      <c r="F11" s="78">
        <v>4.0537999999999998E-3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0.17888999999999999</v>
      </c>
      <c r="M14" s="80">
        <v>0.17888999999999999</v>
      </c>
      <c r="N14" s="80">
        <v>0.17888999999999999</v>
      </c>
      <c r="O14" s="80">
        <v>0.17888999999999999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0.11799400480116758</v>
      </c>
      <c r="I15" s="77">
        <f t="shared" si="0"/>
        <v>0.11799400480116758</v>
      </c>
      <c r="J15" s="77">
        <f t="shared" si="0"/>
        <v>0.11799400480116758</v>
      </c>
      <c r="K15" s="77">
        <f t="shared" si="0"/>
        <v>0.11799400480116758</v>
      </c>
      <c r="L15" s="77">
        <f t="shared" si="0"/>
        <v>9.9098345159065099E-2</v>
      </c>
      <c r="M15" s="77">
        <f t="shared" si="0"/>
        <v>9.9098345159065099E-2</v>
      </c>
      <c r="N15" s="77">
        <f t="shared" si="0"/>
        <v>9.9098345159065099E-2</v>
      </c>
      <c r="O15" s="77">
        <f t="shared" si="0"/>
        <v>9.9098345159065099E-2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0.44689999999999996</v>
      </c>
      <c r="D2" s="78">
        <v>0.30249999999999999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8.6899999999999991E-2</v>
      </c>
      <c r="D3" s="78">
        <v>0.1613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0.4214</v>
      </c>
      <c r="D4" s="78">
        <v>0.4592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4.4800000000000062E-2</v>
      </c>
      <c r="D5" s="77">
        <f t="shared" ref="D5:G5" si="0">1-SUM(D2:D4)</f>
        <v>7.6999999999999957E-2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>
        <v>0.2316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1.3689410000000001E-2</v>
      </c>
      <c r="D4" s="28">
        <v>1.3692200000000002E-2</v>
      </c>
      <c r="E4" s="28">
        <v>1.3682300000000001E-2</v>
      </c>
      <c r="F4" s="28">
        <v>1.3682300000000001E-2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0.17888999999999999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0.30249999999999999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0.374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0.30199999999999999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0.68200000000000005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0.68200000000000005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299.24</v>
      </c>
      <c r="E31" s="86" t="s">
        <v>201</v>
      </c>
    </row>
    <row r="32" spans="1:5" ht="15.75" customHeight="1" x14ac:dyDescent="0.25">
      <c r="A32" s="53" t="s">
        <v>28</v>
      </c>
      <c r="B32" s="85">
        <v>0.4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2020-09-23T14:02:47Z</dcterms:modified>
</cp:coreProperties>
</file>