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857F663-0769-4F3D-8BD7-C501391AE663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<sst xmlns="http://schemas.openxmlformats.org/spreadsheetml/2006/main" count="1114" uniqueCount="272">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</sst>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0.91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1.5440000000000001E-2</v>
      </c>
      <c r="D45" s="17"/>
    </row>
    <row r="46" spans="1:5" ht="15.75" customHeight="1" x14ac:dyDescent="0.25">
      <c r="B46" s="16" t="s">
        <v>11</v>
      </c>
      <c r="C46" s="67">
        <v>8.906E-2</v>
      </c>
      <c r="D46" s="17"/>
    </row>
    <row r="47" spans="1:5" ht="15.75" customHeight="1" x14ac:dyDescent="0.25">
      <c r="B47" s="16" t="s">
        <v>12</v>
      </c>
      <c r="C47" s="67">
        <v>0.13986000000000001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0.27976000000000001</v>
      </c>
      <c r="E3" s="26">
        <f>frac_mam_12_23months * 2.6</f>
        <v>0.10088000000000001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1.5474420000000001E-2</v>
      </c>
      <c r="E4" s="26">
        <f>frac_sam_12_23months * 2.6</f>
        <v>3.3800000000000004E-2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6857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8012.2081888810608</v>
      </c>
      <c r="I2" s="22">
        <f>G2-H2</f>
        <v>1890787.7918111188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6941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8110.3597840197526</v>
      </c>
      <c r="I3" s="22">
        <f t="shared" ref="I3:I15" si="3">G3-H3</f>
        <v>1953989.6402159804</v>
      </c>
    </row>
    <row r="4" spans="1:9" ht="15.75" customHeight="1" x14ac:dyDescent="0.25">
      <c r="A4" s="92">
        <f t="shared" si="2"/>
        <v>2021</v>
      </c>
      <c r="B4" s="74">
        <v>7058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8247.0709343915005</v>
      </c>
      <c r="I4" s="22">
        <f t="shared" si="3"/>
        <v>2015052.9290656084</v>
      </c>
    </row>
    <row r="5" spans="1:9" ht="15.75" customHeight="1" x14ac:dyDescent="0.25">
      <c r="A5" s="92">
        <f t="shared" si="2"/>
        <v>2022</v>
      </c>
      <c r="B5" s="74">
        <v>7143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8346.3910009008905</v>
      </c>
      <c r="I5" s="22">
        <f t="shared" si="3"/>
        <v>2077253.6089990991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0.40299999999999997</v>
      </c>
      <c r="G5" s="121">
        <f>food_insecure</f>
        <v>0.40299999999999997</v>
      </c>
      <c r="H5" s="121">
        <f>food_insecure</f>
        <v>0.40299999999999997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0.40299999999999997</v>
      </c>
      <c r="G7" s="121">
        <f>food_insecure</f>
        <v>0.40299999999999997</v>
      </c>
      <c r="H7" s="121">
        <f>food_insecure</f>
        <v>0.40299999999999997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0.72770000000000001</v>
      </c>
      <c r="D2" s="77">
        <v>0.72770000000000001</v>
      </c>
      <c r="E2" s="77">
        <v>0.59850000000000003</v>
      </c>
      <c r="F2" s="77">
        <v>0.50529999999999997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0.1341</v>
      </c>
      <c r="E3" s="77">
        <v>0.26340000000000002</v>
      </c>
      <c r="F3" s="77">
        <v>0.30630000000000002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0.1166</v>
      </c>
      <c r="E4" s="78">
        <v>0.12269999999999999</v>
      </c>
      <c r="F4" s="78">
        <v>0.11990000000000001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1.54E-2</v>
      </c>
      <c r="F5" s="78">
        <v>6.8499999999999991E-2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0.6583</v>
      </c>
      <c r="F8" s="77">
        <v>0.78849999999999998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0.22820000000000001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0.1076</v>
      </c>
      <c r="F10" s="78">
        <v>3.8800000000000001E-2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5.9516999999999999E-3</v>
      </c>
      <c r="F11" s="78">
        <v>1.3000000000000001E-2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0.54799999999999993</v>
      </c>
      <c r="I14" s="80">
        <v>0.54799999999999993</v>
      </c>
      <c r="J14" s="80">
        <v>0.54799999999999993</v>
      </c>
      <c r="K14" s="80">
        <v>0.54799999999999993</v>
      </c>
      <c r="L14" s="80">
        <v>0.46557999999999999</v>
      </c>
      <c r="M14" s="80">
        <v>0.46557999999999999</v>
      </c>
      <c r="N14" s="80">
        <v>0.46557999999999999</v>
      </c>
      <c r="O14" s="80">
        <v>0.46557999999999999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0.25926700044947099</v>
      </c>
      <c r="I15" s="77">
        <f t="shared" si="0"/>
        <v>0.25926700044947099</v>
      </c>
      <c r="J15" s="77">
        <f t="shared" si="0"/>
        <v>0.25926700044947099</v>
      </c>
      <c r="K15" s="77">
        <f t="shared" si="0"/>
        <v>0.25926700044947099</v>
      </c>
      <c r="L15" s="77">
        <f t="shared" si="0"/>
        <v>0.22027286508989913</v>
      </c>
      <c r="M15" s="77">
        <f t="shared" si="0"/>
        <v>0.22027286508989913</v>
      </c>
      <c r="N15" s="77">
        <f t="shared" si="0"/>
        <v>0.22027286508989913</v>
      </c>
      <c r="O15" s="77">
        <f t="shared" si="0"/>
        <v>0.22027286508989913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0.95150000000000001</v>
      </c>
      <c r="D2" s="78">
        <v>0.72120000000000006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1.8100000000000002E-2</v>
      </c>
      <c r="D3" s="78">
        <v>0.1202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3.0299999999999997E-2</v>
      </c>
      <c r="D4" s="78">
        <v>0.14429999999999998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9.9999999999988987E-5</v>
      </c>
      <c r="D5" s="77">
        <f t="shared" ref="D5:G5" si="0">1-SUM(D2:D4)</f>
        <v>1.4299999999999979E-2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>
        <v>0.17550000000000002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4.3132400000000001E-2</v>
      </c>
      <c r="D4" s="28">
        <v>4.290178E-2</v>
      </c>
      <c r="E4" s="28">
        <v>4.267514E-2</v>
      </c>
      <c r="F4" s="28">
        <v>4.267514E-2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0.54799999999999993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0.46557999999999999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0.72120000000000006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5.82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0.53500000000000003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0.72099999999999997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0.47399999999999998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0.47399999999999998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191.38</v>
      </c>
      <c r="E31" s="86" t="s">
        <v>201</v>
      </c>
    </row>
    <row r="32" spans="1:5" ht="15.75" customHeight="1" x14ac:dyDescent="0.25">
      <c r="A32" s="53" t="s">
        <v>28</v>
      </c>
      <c r="B32" s="85">
        <v>0.23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2020-09-23T14:04:39Z</dcterms:modified>
</cp:coreProperties>
</file>